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1175" windowHeight="8325" tabRatio="784" firstSheet="13" activeTab="16"/>
  </bookViews>
  <sheets>
    <sheet name="Acasuso Fernado" sheetId="1" r:id="rId1"/>
    <sheet name="Ben Shirley" sheetId="2" r:id="rId2"/>
    <sheet name="Benites Luciana" sheetId="3" r:id="rId3"/>
    <sheet name="Castelli Alexandra" sheetId="4" r:id="rId4"/>
    <sheet name="Cervantes Sebastián" sheetId="5" r:id="rId5"/>
    <sheet name="Gimenez Gastón" sheetId="6" r:id="rId6"/>
    <sheet name="Duarte Mathias" sheetId="7" r:id="rId7"/>
    <sheet name="Neira Bettina" sheetId="8" r:id="rId8"/>
    <sheet name="Nicassio Gastón" sheetId="9" r:id="rId9"/>
    <sheet name="Pérez Juan" sheetId="10" r:id="rId10"/>
    <sheet name="Ramos Fabio" sheetId="11" r:id="rId11"/>
    <sheet name="Rosas Gastón" sheetId="12" r:id="rId12"/>
    <sheet name="Sanguinetti Elisa" sheetId="13" r:id="rId13"/>
    <sheet name="Vélez Carlos" sheetId="14" r:id="rId14"/>
    <sheet name="Consolidado" sheetId="15" r:id="rId15"/>
    <sheet name="Gráfico por Línea de Disciplina" sheetId="17" r:id="rId16"/>
    <sheet name="Gráfico Total por Integrante" sheetId="18" r:id="rId17"/>
  </sheets>
  <definedNames>
    <definedName name="_xlnm._FilterDatabase" localSheetId="14" hidden="1">Consolidado!$A$4:$E$700</definedName>
    <definedName name="_xlnm._FilterDatabase" localSheetId="13" hidden="1">'Vélez Carlos'!$B$32:$D$42</definedName>
  </definedNames>
  <calcPr calcId="145621"/>
</workbook>
</file>

<file path=xl/calcChain.xml><?xml version="1.0" encoding="utf-8"?>
<calcChain xmlns="http://schemas.openxmlformats.org/spreadsheetml/2006/main">
  <c r="D96" i="5" l="1"/>
  <c r="D95" i="5"/>
  <c r="D94" i="5"/>
  <c r="D141" i="2"/>
  <c r="D142" i="2"/>
  <c r="D140" i="2"/>
  <c r="D76" i="7"/>
  <c r="D75" i="7"/>
  <c r="D74" i="7"/>
  <c r="D181" i="3"/>
  <c r="D180" i="3"/>
  <c r="D179" i="3"/>
  <c r="D63" i="10"/>
  <c r="D62" i="10"/>
  <c r="D61" i="10"/>
  <c r="D114" i="12"/>
  <c r="D113" i="12"/>
  <c r="D112" i="12"/>
  <c r="D64" i="6"/>
  <c r="D63" i="6"/>
  <c r="D62" i="6"/>
  <c r="D82" i="9"/>
  <c r="D81" i="9"/>
  <c r="D80" i="9"/>
  <c r="D74" i="1"/>
  <c r="D73" i="1"/>
  <c r="D72" i="1"/>
  <c r="D64" i="11"/>
  <c r="D63" i="11"/>
  <c r="D62" i="11"/>
  <c r="D89" i="13"/>
  <c r="D88" i="13"/>
  <c r="D87" i="13"/>
  <c r="D106" i="14"/>
  <c r="D107" i="14"/>
  <c r="D105" i="14"/>
  <c r="D116" i="8"/>
  <c r="D115" i="8"/>
  <c r="D114" i="8"/>
  <c r="D107" i="4"/>
  <c r="D106" i="4"/>
  <c r="D105" i="4"/>
  <c r="D86" i="5" l="1"/>
  <c r="D127" i="2"/>
  <c r="D67" i="7"/>
  <c r="D162" i="3"/>
  <c r="D57" i="10"/>
  <c r="D102" i="12"/>
  <c r="D55" i="6"/>
  <c r="D69" i="9"/>
  <c r="D67" i="1"/>
  <c r="D58" i="11"/>
  <c r="D80" i="13"/>
  <c r="D96" i="14"/>
  <c r="D100" i="8"/>
  <c r="D96" i="4"/>
  <c r="D77" i="5" l="1"/>
  <c r="D111" i="2"/>
  <c r="D59" i="7"/>
  <c r="D145" i="3"/>
  <c r="D53" i="10"/>
  <c r="D92" i="12"/>
  <c r="D48" i="6"/>
  <c r="D64" i="9"/>
  <c r="D60" i="1"/>
  <c r="D53" i="11"/>
  <c r="D50" i="11"/>
  <c r="D73" i="13"/>
  <c r="D90" i="14"/>
  <c r="D88" i="8"/>
  <c r="D83" i="4"/>
  <c r="D65" i="5"/>
  <c r="D102" i="2"/>
  <c r="D54" i="7"/>
  <c r="D125" i="3"/>
  <c r="D47" i="10"/>
  <c r="D83" i="12"/>
  <c r="D44" i="6"/>
  <c r="D54" i="9"/>
  <c r="D54" i="1"/>
  <c r="D66" i="13"/>
  <c r="D83" i="14"/>
  <c r="D80" i="8"/>
  <c r="D70" i="4"/>
  <c r="D56" i="5" l="1"/>
  <c r="D90" i="2"/>
  <c r="D50" i="7"/>
  <c r="D111" i="3"/>
  <c r="D42" i="10"/>
  <c r="D77" i="12"/>
  <c r="D41" i="6"/>
  <c r="D51" i="9"/>
  <c r="D41" i="1"/>
  <c r="D43" i="11"/>
  <c r="D54" i="13"/>
  <c r="D77" i="14"/>
  <c r="D73" i="8"/>
  <c r="D59" i="4"/>
  <c r="D50" i="13" l="1"/>
  <c r="D49" i="5"/>
  <c r="D80" i="2"/>
  <c r="D43" i="7"/>
  <c r="D98" i="3"/>
  <c r="D38" i="10"/>
  <c r="D71" i="12"/>
  <c r="D37" i="6"/>
  <c r="D44" i="9"/>
  <c r="D37" i="1"/>
  <c r="D40" i="11"/>
  <c r="D71" i="14"/>
  <c r="D64" i="8"/>
  <c r="D53" i="4"/>
  <c r="D45" i="5" l="1"/>
  <c r="D38" i="9"/>
  <c r="D35" i="6" l="1"/>
  <c r="D73" i="2"/>
  <c r="D38" i="7"/>
  <c r="D88" i="3"/>
  <c r="D34" i="10"/>
  <c r="D65" i="12"/>
  <c r="D33" i="1"/>
  <c r="D38" i="11"/>
  <c r="D44" i="13"/>
  <c r="D61" i="14"/>
  <c r="D55" i="8"/>
  <c r="D47" i="4"/>
  <c r="D38" i="5" l="1"/>
  <c r="D31" i="5"/>
  <c r="D22" i="5"/>
  <c r="D15" i="5"/>
  <c r="D11" i="5"/>
  <c r="D66" i="2"/>
  <c r="D33" i="7"/>
  <c r="D74" i="3"/>
  <c r="D31" i="10"/>
  <c r="D56" i="12"/>
  <c r="D31" i="6"/>
  <c r="D31" i="9"/>
  <c r="D34" i="13"/>
  <c r="D51" i="14"/>
  <c r="D43" i="8"/>
  <c r="D40" i="4"/>
  <c r="D54" i="2" l="1"/>
  <c r="D28" i="7"/>
  <c r="D59" i="3"/>
  <c r="D27" i="10"/>
  <c r="D46" i="12"/>
  <c r="D27" i="6"/>
  <c r="D27" i="9"/>
  <c r="D28" i="1"/>
  <c r="D29" i="11"/>
  <c r="D27" i="13"/>
  <c r="D34" i="8"/>
  <c r="D32" i="4"/>
  <c r="B757" i="15" l="1"/>
  <c r="B749" i="15"/>
  <c r="D44" i="2"/>
  <c r="D22" i="7"/>
  <c r="D22" i="10"/>
  <c r="D35" i="12"/>
  <c r="D19" i="6"/>
  <c r="D43" i="14"/>
  <c r="D24" i="8"/>
  <c r="D26" i="4"/>
  <c r="D42" i="3"/>
  <c r="D13" i="14" l="1"/>
  <c r="D24" i="14"/>
  <c r="D22" i="12"/>
  <c r="D13" i="12"/>
  <c r="D16" i="11"/>
  <c r="D10" i="11"/>
  <c r="D15" i="10"/>
  <c r="D11" i="10"/>
  <c r="D15" i="9"/>
  <c r="D10" i="9"/>
  <c r="D18" i="8"/>
  <c r="D11" i="8"/>
  <c r="D18" i="7"/>
  <c r="D10" i="7"/>
  <c r="D14" i="6"/>
  <c r="D9" i="6"/>
  <c r="D18" i="4"/>
  <c r="D10" i="4"/>
  <c r="D32" i="3"/>
  <c r="D35" i="2"/>
  <c r="D17" i="1"/>
  <c r="B747" i="15" l="1"/>
  <c r="B753" i="15"/>
  <c r="B754" i="15"/>
  <c r="B746" i="15"/>
  <c r="B756" i="15"/>
  <c r="B752" i="15"/>
  <c r="B755" i="15" l="1"/>
  <c r="B751" i="15"/>
  <c r="B748" i="15"/>
  <c r="B750" i="15"/>
  <c r="B745" i="15"/>
  <c r="B758" i="15"/>
  <c r="B759" i="15" l="1"/>
</calcChain>
</file>

<file path=xl/sharedStrings.xml><?xml version="1.0" encoding="utf-8"?>
<sst xmlns="http://schemas.openxmlformats.org/spreadsheetml/2006/main" count="4904" uniqueCount="364">
  <si>
    <t>Grupo:</t>
  </si>
  <si>
    <t>Proyecto PIS 2013 Grupo 10
DUSA
Registro de horas trabajadas</t>
  </si>
  <si>
    <t>Nombre:</t>
  </si>
  <si>
    <t>Fernando Acasuso</t>
  </si>
  <si>
    <t>Rol:</t>
  </si>
  <si>
    <t>Especialista Técnico - Implementador -Responsable de Integración</t>
  </si>
  <si>
    <t>Fecha</t>
  </si>
  <si>
    <t>Código</t>
  </si>
  <si>
    <t>Descripción Actividad</t>
  </si>
  <si>
    <t>Horas</t>
  </si>
  <si>
    <t>Observaciones</t>
  </si>
  <si>
    <t>semana 01</t>
  </si>
  <si>
    <t>R1</t>
  </si>
  <si>
    <t>Reunión de requerimientos</t>
  </si>
  <si>
    <t>G15</t>
  </si>
  <si>
    <t>Revisión técnica y administrativa</t>
  </si>
  <si>
    <t>I08</t>
  </si>
  <si>
    <t>Investigar la herramienta de desarrollo</t>
  </si>
  <si>
    <t>E2</t>
  </si>
  <si>
    <t>Auto-estudio</t>
  </si>
  <si>
    <t>Total</t>
  </si>
  <si>
    <t>semana 02</t>
  </si>
  <si>
    <t>G6</t>
  </si>
  <si>
    <t>Reunión de Equipo</t>
  </si>
  <si>
    <t>C4</t>
  </si>
  <si>
    <t>Definir ambiente controlado</t>
  </si>
  <si>
    <t>G4</t>
  </si>
  <si>
    <t>Prototipo riesgos técnicos</t>
  </si>
  <si>
    <t>I1</t>
  </si>
  <si>
    <t>Definir estándares de documentación técnica</t>
  </si>
  <si>
    <t>Investigar la Herramienta de Desarrollo</t>
  </si>
  <si>
    <t>E1</t>
  </si>
  <si>
    <t>Reuniones de apoyo</t>
  </si>
  <si>
    <t>Auto Estudio</t>
  </si>
  <si>
    <t>Shirley Ben</t>
  </si>
  <si>
    <t>Responsable de SQA - Asistente de Verificación
Suplente de Administrador</t>
  </si>
  <si>
    <t>semana 00</t>
  </si>
  <si>
    <t>Acta Reunión de Equipo</t>
  </si>
  <si>
    <t>Estudio de Calidad de Software</t>
  </si>
  <si>
    <t>Lectura del proyecto</t>
  </si>
  <si>
    <t>Ayuda a Administradora en planificación It 1</t>
  </si>
  <si>
    <t>Revision de documentos entregables</t>
  </si>
  <si>
    <t>Estudio del MUM</t>
  </si>
  <si>
    <t>Monitoreo</t>
  </si>
  <si>
    <t>Programacion de entregables, plantillas y responsables</t>
  </si>
  <si>
    <t>G16</t>
  </si>
  <si>
    <t>Reunión de responsables por área</t>
  </si>
  <si>
    <t>Funcionamiento de Xp-dev y del ISO</t>
  </si>
  <si>
    <t>Q5</t>
  </si>
  <si>
    <t>Revisar las entregas</t>
  </si>
  <si>
    <t>Entrega Semanal SQA.</t>
  </si>
  <si>
    <t>Revisión de documentos entregables</t>
  </si>
  <si>
    <t>G5</t>
  </si>
  <si>
    <t>Registro de actividades</t>
  </si>
  <si>
    <t>Revisión Tecnica y Administrativa</t>
  </si>
  <si>
    <t>Q2</t>
  </si>
  <si>
    <t>Plan de Calidad</t>
  </si>
  <si>
    <t>Estudio de responsables y roles asignados</t>
  </si>
  <si>
    <t>Q1</t>
  </si>
  <si>
    <t>Identificar propiedades de Calidad</t>
  </si>
  <si>
    <t>Registrar esfuerzo</t>
  </si>
  <si>
    <t>Revisión de documentos entregables
2hs de Entrega Semanal SQA</t>
  </si>
  <si>
    <t>Luciana Benites</t>
  </si>
  <si>
    <t>Administrador - Asistente de Verificación - Responsable de la Comunicación</t>
  </si>
  <si>
    <t>CU1</t>
  </si>
  <si>
    <t>Definir métodos de comunicación e informarlos</t>
  </si>
  <si>
    <t>CM1</t>
  </si>
  <si>
    <t>Definición
  del documento "Descripción del proyecto"</t>
  </si>
  <si>
    <t>R8</t>
  </si>
  <si>
    <t>Definir glosario</t>
  </si>
  <si>
    <t>G2</t>
  </si>
  <si>
    <t>Seguimiento del proyecto</t>
  </si>
  <si>
    <t>Incluye consolidación y preparación del docuemnto "Registro de Actividades"</t>
  </si>
  <si>
    <t>Semana 02</t>
  </si>
  <si>
    <t>G7</t>
  </si>
  <si>
    <t>Elaborar acta de reunión de equipo</t>
  </si>
  <si>
    <t>R12</t>
  </si>
  <si>
    <t>Definicion del documento "Vision"</t>
  </si>
  <si>
    <t>Gestion de riesgos</t>
  </si>
  <si>
    <t>G3</t>
  </si>
  <si>
    <t>Estimaciones y mediciones</t>
  </si>
  <si>
    <t>G1</t>
  </si>
  <si>
    <t>Planificar el proyecto</t>
  </si>
  <si>
    <t>CM4</t>
  </si>
  <si>
    <t>Gestión de "Lecciones Aprendidas"</t>
  </si>
  <si>
    <t>Alexandra Castelli</t>
  </si>
  <si>
    <t>Responsable de Verificación - Asistente de SQA</t>
  </si>
  <si>
    <t>V1</t>
  </si>
  <si>
    <t>Planificar la Verificación</t>
  </si>
  <si>
    <t>Revisar las Entregas</t>
  </si>
  <si>
    <t>Reunión de Responsables por Área</t>
  </si>
  <si>
    <t>Sebastián Cervantes</t>
  </si>
  <si>
    <t>Analista - Implementador</t>
  </si>
  <si>
    <t>Analistas</t>
  </si>
  <si>
    <t>R2</t>
  </si>
  <si>
    <t>Especificar requerimientos</t>
  </si>
  <si>
    <t>Reunion de Equipo</t>
  </si>
  <si>
    <t>C1</t>
  </si>
  <si>
    <t>Planificar la configuración del SCM</t>
  </si>
  <si>
    <t>Reunion Trac con Luciana
Configuración de Gantt
Configuración del repositorio</t>
  </si>
  <si>
    <t>Gastón Giménez</t>
  </si>
  <si>
    <t>Incluye elaboarar acta de reunión de requerimientos</t>
  </si>
  <si>
    <t>D5</t>
  </si>
  <si>
    <t>Diseñar prototipo</t>
  </si>
  <si>
    <t>Reunión de equipo</t>
  </si>
  <si>
    <t>Mathias Duarte</t>
  </si>
  <si>
    <t>Analista - Imlementador
Asistente de Arquitecto</t>
  </si>
  <si>
    <t>Codigo</t>
  </si>
  <si>
    <t>R9</t>
  </si>
  <si>
    <t>Definir modelo conceptual</t>
  </si>
  <si>
    <t>Instalacion del ambiente de desarrollo</t>
  </si>
  <si>
    <t>R10</t>
  </si>
  <si>
    <t>Documentar requerimientos</t>
  </si>
  <si>
    <t>Neira Bettina</t>
  </si>
  <si>
    <t>Responsable de SCM - Especialista Técnico - Implementador</t>
  </si>
  <si>
    <t>Incluye configuración del repositorio</t>
  </si>
  <si>
    <t>Gastón Nicassio</t>
  </si>
  <si>
    <t>Revisión técnica y administrativa</t>
  </si>
  <si>
    <t>Investigar herramientas de desarrollo</t>
  </si>
  <si>
    <t>Juan Pérez</t>
  </si>
  <si>
    <t>Analista - Imlementador</t>
  </si>
  <si>
    <t>estudio MUM</t>
  </si>
  <si>
    <t>Especificar Requerimientos</t>
  </si>
  <si>
    <t>Fabio Ramos</t>
  </si>
  <si>
    <t>Reunion de requerimientos</t>
  </si>
  <si>
    <t>Gastón Rosas</t>
  </si>
  <si>
    <t>Analista - Diseñador de Interfaz de Usuario - Implementador
Coordinador de Análisis</t>
  </si>
  <si>
    <t>Incluye planificación</t>
  </si>
  <si>
    <t>R6</t>
  </si>
  <si>
    <t>Definir pautas para la interfaz de usuario</t>
  </si>
  <si>
    <t>Elisa Sanguinetti</t>
  </si>
  <si>
    <t>Analista - Documentador de Usuario - Asistente de Verificación</t>
  </si>
  <si>
    <t>Ausente por Enfermedad</t>
  </si>
  <si>
    <t>Si bien solicitó se le asignaran tareas a partir del viernes, decidimos no hacerlo priorizando su salud.</t>
  </si>
  <si>
    <t>Definir Glosario</t>
  </si>
  <si>
    <t>Investigar herramienta de desarrollo</t>
  </si>
  <si>
    <t>Definicion del documento "Vision"</t>
  </si>
  <si>
    <t>Revisión del Docuemtno</t>
  </si>
  <si>
    <t>R3</t>
  </si>
  <si>
    <t>Especificar Casos de uso</t>
  </si>
  <si>
    <t>Carlos Vélez</t>
  </si>
  <si>
    <t>Arquitecto - Asistente de Verificacion - Responsable de Verificación
Coordinador de Desarrollo</t>
  </si>
  <si>
    <t>i08</t>
  </si>
  <si>
    <t>investigar herramientas de desarrollo</t>
  </si>
  <si>
    <t>Especificación de requerimientos</t>
  </si>
  <si>
    <t>Incluye coordinacion</t>
  </si>
  <si>
    <t>r7</t>
  </si>
  <si>
    <t>Definir alcance del sistema</t>
  </si>
  <si>
    <t>D2</t>
  </si>
  <si>
    <t>Describir la arquitectura</t>
  </si>
  <si>
    <t>I2</t>
  </si>
  <si>
    <t>Implementar prototipo</t>
  </si>
  <si>
    <t>Grupo: 10</t>
  </si>
  <si>
    <t>Consolidado del equipo</t>
  </si>
  <si>
    <t>Código Actividad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</si>
  <si>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</si>
  <si>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</si>
  <si>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</si>
  <si>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</si>
  <si>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</si>
  <si>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</si>
  <si>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</si>
  <si>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</si>
  <si>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Transición al entorno del usuario</t>
  </si>
  <si>
    <t>Total Análistas</t>
  </si>
  <si>
    <t>Total Documentador de usuario</t>
  </si>
  <si>
    <t>Total Arquitecto</t>
  </si>
  <si>
    <t>Total Coordinador de Desarrollo</t>
  </si>
  <si>
    <t>Total Implementador</t>
  </si>
  <si>
    <t>Total Responsable de Núcleo</t>
  </si>
  <si>
    <t>Total Responsable del Consolidado</t>
  </si>
  <si>
    <t>Total Espec. Técnicos</t>
  </si>
  <si>
    <t>Total Responsable de SQA</t>
  </si>
  <si>
    <t>Total Responsable de SCM</t>
  </si>
  <si>
    <t>Total Responsable de Verificación</t>
  </si>
  <si>
    <t>Total Asistente de Verificación</t>
  </si>
  <si>
    <t>Total Administrador</t>
  </si>
  <si>
    <t>Total Responsable de la Comunicación</t>
  </si>
  <si>
    <t>Total Instructor</t>
  </si>
  <si>
    <t>Totales:</t>
  </si>
  <si>
    <t>Acasuso Fernado</t>
  </si>
  <si>
    <t>Ben Shirley</t>
  </si>
  <si>
    <t>Benites Luciana</t>
  </si>
  <si>
    <t>Castelli Alexandra</t>
  </si>
  <si>
    <t>Cervantes Sebastián</t>
  </si>
  <si>
    <t>Giménez Gastón</t>
  </si>
  <si>
    <t>Duarte Mathias</t>
  </si>
  <si>
    <t>Nicassio Gastón</t>
  </si>
  <si>
    <t>Pérez Juan</t>
  </si>
  <si>
    <t>Ramos Fabio</t>
  </si>
  <si>
    <t>Rosas Gastón</t>
  </si>
  <si>
    <t>Sanguinetti Elisa</t>
  </si>
  <si>
    <t>Velez Carlos</t>
  </si>
  <si>
    <t>R7</t>
  </si>
  <si>
    <t>Semana 01</t>
  </si>
  <si>
    <t>Ausente por enfermedad en semana 01</t>
  </si>
  <si>
    <t>Auto - estudio</t>
  </si>
  <si>
    <t>Revision tecnica y administrativa</t>
  </si>
  <si>
    <t>Reunión de Responsables por area</t>
  </si>
  <si>
    <t>Estimaciones y Mediciones</t>
  </si>
  <si>
    <t>Gestión de Riesgos</t>
  </si>
  <si>
    <t>G8</t>
  </si>
  <si>
    <t>Reunion de seguimiento</t>
  </si>
  <si>
    <t>semana 03</t>
  </si>
  <si>
    <t>V5</t>
  </si>
  <si>
    <t>Verificar Documento</t>
  </si>
  <si>
    <t>Reunión de Seguimiento</t>
  </si>
  <si>
    <t xml:space="preserve">Generar entorno de prueba </t>
  </si>
  <si>
    <t xml:space="preserve">Reuniones de apoyo </t>
  </si>
  <si>
    <t xml:space="preserve">Revision tecnica y administrativa </t>
  </si>
  <si>
    <t xml:space="preserve">Investigar la herramienta de desarrollo </t>
  </si>
  <si>
    <t xml:space="preserve">Definir la línea base del proyecto </t>
  </si>
  <si>
    <t>V6</t>
  </si>
  <si>
    <t>C2</t>
  </si>
  <si>
    <t>Generar entorno de prueba</t>
  </si>
  <si>
    <t>Definir la línea base del proyecto</t>
  </si>
  <si>
    <t>Diseñar Arquitectura</t>
  </si>
  <si>
    <t>Ajustar y controlar el desarrollo</t>
  </si>
  <si>
    <t>G9</t>
  </si>
  <si>
    <t>Diseñar base de datos</t>
  </si>
  <si>
    <t>D4</t>
  </si>
  <si>
    <t>Implementar el prototipo</t>
  </si>
  <si>
    <t>semana 04</t>
  </si>
  <si>
    <t>Implementar el prototipo (Interfaz de Usuario)</t>
  </si>
  <si>
    <t>Diseñar casos de Uso</t>
  </si>
  <si>
    <t>D1</t>
  </si>
  <si>
    <t>Evaluar la calidad de los productos</t>
  </si>
  <si>
    <t>Q7</t>
  </si>
  <si>
    <t>Revisar el ajuste del proceso</t>
  </si>
  <si>
    <t>Q6</t>
  </si>
  <si>
    <t>Corregir la implementacion</t>
  </si>
  <si>
    <t>I3</t>
  </si>
  <si>
    <t>Configurar Trac</t>
  </si>
  <si>
    <t>Verificar documento</t>
  </si>
  <si>
    <t>Total por Disciplina</t>
  </si>
  <si>
    <t>Planificar la verificación</t>
  </si>
  <si>
    <t>V3</t>
  </si>
  <si>
    <t>Planificar las pruebas de la iteración</t>
  </si>
  <si>
    <t>Definir el ambiente controlado</t>
  </si>
  <si>
    <t>Especificar casos de uso</t>
  </si>
  <si>
    <t>Definición del documento "Visión"</t>
  </si>
  <si>
    <t>D3</t>
  </si>
  <si>
    <t>Comunicar el diseño a los implementadores</t>
  </si>
  <si>
    <t>D6</t>
  </si>
  <si>
    <t>Elaboración del documento "Registro de Rastreo"</t>
  </si>
  <si>
    <t>Crear un prototipo que se conecte con la base de datos de Oracle</t>
  </si>
  <si>
    <t>I4</t>
  </si>
  <si>
    <t>Planificar la integración de la iteración</t>
  </si>
  <si>
    <t>CU6</t>
  </si>
  <si>
    <t>Comunicación en Gestión de Proyecto</t>
  </si>
  <si>
    <t>G20</t>
  </si>
  <si>
    <t>Identificar las propiedades de calidad</t>
  </si>
  <si>
    <t>Crear un prototipo que implemente una búsqueda sobre los items</t>
  </si>
  <si>
    <t>Total Línea Formación y Entrenamiento</t>
  </si>
  <si>
    <t>semana 05</t>
  </si>
  <si>
    <t>G13</t>
  </si>
  <si>
    <t>Evaluar la fase</t>
  </si>
  <si>
    <t>Planificar las pruebas de la iteracion</t>
  </si>
  <si>
    <t>V7</t>
  </si>
  <si>
    <t>Ejecutar las pruebas</t>
  </si>
  <si>
    <t>V9</t>
  </si>
  <si>
    <t>Evaluar la verificacion</t>
  </si>
  <si>
    <t>C3</t>
  </si>
  <si>
    <t>Seguimiento de la linea base</t>
  </si>
  <si>
    <t>C5</t>
  </si>
  <si>
    <t>Control de cambios</t>
  </si>
  <si>
    <t>I9</t>
  </si>
  <si>
    <t>Crear Proyecto</t>
  </si>
  <si>
    <t>I8</t>
  </si>
  <si>
    <t>Crear Usuario</t>
  </si>
  <si>
    <t>C9</t>
  </si>
  <si>
    <t>Solucionar problemas con el Repositorio</t>
  </si>
  <si>
    <t>Reunion de equipo</t>
  </si>
  <si>
    <t>Q3</t>
  </si>
  <si>
    <t>Evaluar y Ajustar el Plan de SQA</t>
  </si>
  <si>
    <t>Q4</t>
  </si>
  <si>
    <t>Revision tecnica formal</t>
  </si>
  <si>
    <t>I7</t>
  </si>
  <si>
    <t>Verificacion unitaria de modulo</t>
  </si>
  <si>
    <t>semana 06</t>
  </si>
  <si>
    <t>Reunion de responsables por area</t>
  </si>
  <si>
    <t>V4</t>
  </si>
  <si>
    <t>Especificar los casos de prueba</t>
  </si>
  <si>
    <t>Definir la linea Base del proyecto</t>
  </si>
  <si>
    <t>C7</t>
  </si>
  <si>
    <t>Describir la version/ Especificar la liberacion</t>
  </si>
  <si>
    <t>C8</t>
  </si>
  <si>
    <t>Escribir las notas de la version</t>
  </si>
  <si>
    <t>G14</t>
  </si>
  <si>
    <t>Reunion evaluativa con el director del proyecto</t>
  </si>
  <si>
    <t>Visualizar pedido actual</t>
  </si>
  <si>
    <t>Comunicacion en Gestion de Proyecto</t>
  </si>
  <si>
    <t>I5</t>
  </si>
  <si>
    <t>Integracion del Sistema</t>
  </si>
  <si>
    <t>Iniciar Sesion</t>
  </si>
  <si>
    <t>G10</t>
  </si>
  <si>
    <t>Evaluar y Ajustar el Plan de Proyecto</t>
  </si>
  <si>
    <t>Elaborar acta de reunion de equipo</t>
  </si>
  <si>
    <t>Realizar nuevo pedido</t>
  </si>
  <si>
    <t>Total Acumulado</t>
  </si>
  <si>
    <t>Total Acumuado</t>
  </si>
  <si>
    <t>Esfuerzo promedio por semana</t>
  </si>
  <si>
    <t>Esfuerzo Acumulado</t>
  </si>
  <si>
    <t>Total horas acumuladas</t>
  </si>
  <si>
    <t>Añadir permiso a rol</t>
  </si>
  <si>
    <t>Quitar Permiso a rol</t>
  </si>
  <si>
    <t>Cerrar Sesion</t>
  </si>
  <si>
    <t>Cambiar contraseña</t>
  </si>
  <si>
    <t>Restablecer contraseña</t>
  </si>
  <si>
    <t>Reanudar pedido</t>
  </si>
  <si>
    <t>Guardar pedido</t>
  </si>
  <si>
    <t>semana 07</t>
  </si>
  <si>
    <t>P9</t>
  </si>
  <si>
    <t>Definir estandares de documentacion de usuario</t>
  </si>
  <si>
    <t>Ejecutar pruebas al CU "Crear Usuario"</t>
  </si>
  <si>
    <t>Ejecutar pruebas al CU "Iniciar Sesion"</t>
  </si>
  <si>
    <t>Total Línea Implantación</t>
  </si>
  <si>
    <t>semana 08</t>
  </si>
  <si>
    <t>Pruebas de Dar de Baja usuario</t>
  </si>
  <si>
    <t>Ejecutar pruebas</t>
  </si>
  <si>
    <t>Consultar historial de pedidos</t>
  </si>
  <si>
    <t>Bloquear Usuario</t>
  </si>
  <si>
    <t>Ver informacion de producto</t>
  </si>
  <si>
    <t>semana 09</t>
  </si>
  <si>
    <t>Ejecutar pruebas al CU "Cerrar Sesión"</t>
  </si>
  <si>
    <t>Ejecutar pruebas al CU "Nuevo Pedido"</t>
  </si>
  <si>
    <t>Ejecutar pruebas al CU "Bloquear Usuario"</t>
  </si>
  <si>
    <t>Integrar el sistema</t>
  </si>
  <si>
    <t>Modificar datos personales</t>
  </si>
  <si>
    <t>Consultar perfil</t>
  </si>
  <si>
    <t>Corregir la implementacion de Ver Informaci�n de Producto</t>
  </si>
  <si>
    <t>Incluye consolidación y preparación del documento "Registro de Actividades"</t>
  </si>
  <si>
    <t>V2</t>
  </si>
  <si>
    <t>Evaluar y ajustar el plan de VyV</t>
  </si>
  <si>
    <t>semana 10</t>
  </si>
  <si>
    <t>Modificar datos de farmacia</t>
  </si>
  <si>
    <t>Consultar perfil de usuario</t>
  </si>
  <si>
    <t>I10</t>
  </si>
  <si>
    <t>Motor de búsqueda</t>
  </si>
  <si>
    <t>Documentacion Tecnica</t>
  </si>
  <si>
    <t>I6</t>
  </si>
  <si>
    <t>Crear/Actualizar Proyecto</t>
  </si>
  <si>
    <t>Muestra de repartos incorrecta</t>
  </si>
  <si>
    <t>Login no distingue entre mayúsculas y minúsculas</t>
  </si>
  <si>
    <t>Implementar la autenticacion cruzada de los usuarios en solr y DusaWeb</t>
  </si>
  <si>
    <t>Implementar sugerencias automaticas durante la busqueda de productos</t>
  </si>
  <si>
    <t>semana 11</t>
  </si>
  <si>
    <t>Planificar la implantacion</t>
  </si>
  <si>
    <t>Documentacion de Usuario</t>
  </si>
  <si>
    <t>Elaborar la presentacion del sistema para el cliente</t>
  </si>
  <si>
    <t>Error al crear usuario de Farmacia</t>
  </si>
  <si>
    <t>Al quitar todos los permisos no se puede agregar nuevos</t>
  </si>
  <si>
    <t>Recuepra contraseña a usuario eliminado</t>
  </si>
  <si>
    <t>Definir el modelo de Implementacion</t>
  </si>
  <si>
    <t>No se chequea formato del telefono al dar de alta un usurio</t>
  </si>
  <si>
    <t>No se muetra mensaje de error al estar realizar acciones con usuario inhabiltado</t>
  </si>
  <si>
    <t>Estado de los pedidos se muestra de manera incorrecta</t>
  </si>
  <si>
    <t>Bug- Motor Busqueda Producto</t>
  </si>
  <si>
    <t>P1</t>
  </si>
  <si>
    <t>P2</t>
  </si>
  <si>
    <t>P3</t>
  </si>
  <si>
    <t>I09</t>
  </si>
  <si>
    <t>semana 12</t>
  </si>
  <si>
    <t>No terminó de cargar las horas antes de la consolidación.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</si>
</sst>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9" x14ac:knownFonts="1">
    <font>
      <sz val="10"/>
      <color rgb="FF000000"/>
      <name val="Arial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1"/>
      <color rgb="FF000000"/>
      <name val="Verdana"/>
      <family val="2"/>
    </font>
    <font>
      <b/>
      <sz val="10"/>
      <color indexed="39"/>
      <name val="Verdana"/>
      <family val="2"/>
    </font>
    <font>
      <b/>
      <sz val="10"/>
      <color rgb="FF0000FF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3">
    <xf numFmtId="0" fontId="0" fillId="0" borderId="0" xfId="0" applyAlignment="1">
      <alignment wrapText="1"/>
    </xf>
    <xf numFmtId="0" fontId="3" fillId="0" borderId="0" xfId="0" applyFont="1"/>
    <xf numFmtId="0" fontId="3" fillId="0" borderId="67" xfId="0" applyFont="1" applyBorder="1"/>
    <xf numFmtId="0" fontId="3" fillId="0" borderId="69" xfId="0" applyFont="1" applyBorder="1"/>
    <xf numFmtId="0" fontId="3" fillId="0" borderId="60" xfId="0" applyFont="1" applyFill="1" applyBorder="1"/>
    <xf numFmtId="0" fontId="3" fillId="0" borderId="67" xfId="0" applyFont="1" applyFill="1" applyBorder="1"/>
    <xf numFmtId="0" fontId="3" fillId="0" borderId="0" xfId="0" applyFont="1" applyFill="1" applyBorder="1"/>
    <xf numFmtId="0" fontId="2" fillId="0" borderId="9" xfId="0" applyFont="1" applyFill="1" applyBorder="1"/>
    <xf numFmtId="0" fontId="2" fillId="0" borderId="59" xfId="0" applyFont="1" applyFill="1" applyBorder="1"/>
    <xf numFmtId="0" fontId="2" fillId="0" borderId="68" xfId="0" applyFont="1" applyFill="1" applyBorder="1"/>
    <xf numFmtId="0" fontId="3" fillId="0" borderId="73" xfId="0" applyFont="1" applyFill="1" applyBorder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59" xfId="0" applyFont="1" applyFill="1" applyBorder="1" applyAlignment="1">
      <alignment horizontal="right"/>
    </xf>
    <xf numFmtId="0" fontId="4" fillId="0" borderId="59" xfId="0" applyFont="1" applyFill="1" applyBorder="1"/>
    <xf numFmtId="0" fontId="3" fillId="0" borderId="71" xfId="0" applyFont="1" applyFill="1" applyBorder="1"/>
    <xf numFmtId="0" fontId="4" fillId="0" borderId="68" xfId="0" applyFont="1" applyFill="1" applyBorder="1" applyAlignment="1">
      <alignment horizontal="right"/>
    </xf>
    <xf numFmtId="0" fontId="4" fillId="0" borderId="68" xfId="0" applyFont="1" applyFill="1" applyBorder="1"/>
    <xf numFmtId="0" fontId="3" fillId="0" borderId="46" xfId="0" applyFont="1" applyFill="1" applyBorder="1"/>
    <xf numFmtId="0" fontId="3" fillId="0" borderId="53" xfId="0" applyFont="1" applyFill="1" applyBorder="1"/>
    <xf numFmtId="0" fontId="3" fillId="0" borderId="71" xfId="0" applyFont="1" applyBorder="1"/>
    <xf numFmtId="0" fontId="4" fillId="0" borderId="59" xfId="0" applyFont="1" applyBorder="1" applyAlignment="1">
      <alignment horizontal="right"/>
    </xf>
    <xf numFmtId="0" fontId="4" fillId="0" borderId="59" xfId="0" applyFont="1" applyBorder="1"/>
    <xf numFmtId="0" fontId="3" fillId="0" borderId="53" xfId="0" applyFont="1" applyBorder="1"/>
    <xf numFmtId="0" fontId="4" fillId="0" borderId="68" xfId="0" applyFont="1" applyBorder="1" applyAlignment="1">
      <alignment horizontal="right"/>
    </xf>
    <xf numFmtId="0" fontId="4" fillId="0" borderId="68" xfId="0" applyFont="1" applyBorder="1"/>
    <xf numFmtId="0" fontId="3" fillId="0" borderId="46" xfId="0" applyFont="1" applyBorder="1"/>
    <xf numFmtId="0" fontId="3" fillId="0" borderId="0" xfId="0" applyFont="1" applyBorder="1" applyAlignment="1">
      <alignment wrapText="1"/>
    </xf>
    <xf numFmtId="0" fontId="4" fillId="0" borderId="71" xfId="0" applyFont="1" applyFill="1" applyBorder="1"/>
    <xf numFmtId="0" fontId="3" fillId="0" borderId="73" xfId="0" applyFont="1" applyFill="1" applyBorder="1" applyAlignment="1">
      <alignment wrapText="1"/>
    </xf>
    <xf numFmtId="0" fontId="3" fillId="0" borderId="67" xfId="0" applyFont="1" applyFill="1" applyBorder="1" applyAlignment="1">
      <alignment wrapText="1"/>
    </xf>
    <xf numFmtId="0" fontId="3" fillId="0" borderId="46" xfId="0" applyFont="1" applyFill="1" applyBorder="1" applyAlignment="1">
      <alignment wrapText="1"/>
    </xf>
    <xf numFmtId="0" fontId="4" fillId="0" borderId="37" xfId="0" applyFont="1" applyFill="1" applyBorder="1"/>
    <xf numFmtId="0" fontId="4" fillId="0" borderId="69" xfId="0" applyFont="1" applyFill="1" applyBorder="1"/>
    <xf numFmtId="0" fontId="3" fillId="0" borderId="71" xfId="0" applyFont="1" applyFill="1" applyBorder="1" applyAlignment="1">
      <alignment wrapText="1"/>
    </xf>
    <xf numFmtId="0" fontId="3" fillId="0" borderId="69" xfId="0" applyFont="1" applyFill="1" applyBorder="1" applyAlignment="1">
      <alignment wrapText="1"/>
    </xf>
    <xf numFmtId="0" fontId="4" fillId="0" borderId="68" xfId="0" applyFont="1" applyFill="1" applyBorder="1" applyAlignment="1">
      <alignment wrapText="1"/>
    </xf>
    <xf numFmtId="0" fontId="3" fillId="0" borderId="67" xfId="0" applyFont="1" applyBorder="1" applyAlignment="1">
      <alignment wrapText="1"/>
    </xf>
    <xf numFmtId="0" fontId="4" fillId="0" borderId="68" xfId="0" applyFont="1" applyBorder="1" applyAlignment="1">
      <alignment wrapText="1"/>
    </xf>
    <xf numFmtId="0" fontId="3" fillId="0" borderId="69" xfId="0" applyFont="1" applyBorder="1" applyAlignment="1">
      <alignment wrapText="1"/>
    </xf>
    <xf numFmtId="0" fontId="3" fillId="0" borderId="46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71" xfId="0" applyFont="1" applyBorder="1" applyAlignment="1">
      <alignment wrapText="1"/>
    </xf>
    <xf numFmtId="0" fontId="4" fillId="0" borderId="68" xfId="0" applyFont="1" applyBorder="1" applyAlignment="1">
      <alignment horizontal="right" wrapText="1"/>
    </xf>
    <xf numFmtId="0" fontId="4" fillId="0" borderId="37" xfId="0" applyFont="1" applyBorder="1"/>
    <xf numFmtId="0" fontId="3" fillId="0" borderId="69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right" wrapText="1" indent="1"/>
    </xf>
    <xf numFmtId="0" fontId="3" fillId="0" borderId="0" xfId="0" applyFont="1" applyBorder="1" applyAlignment="1">
      <alignment horizontal="left" wrapText="1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36" xfId="0" applyFont="1" applyBorder="1"/>
    <xf numFmtId="0" fontId="3" fillId="0" borderId="15" xfId="0" applyFont="1" applyBorder="1"/>
    <xf numFmtId="0" fontId="3" fillId="0" borderId="22" xfId="0" applyFont="1" applyBorder="1"/>
    <xf numFmtId="0" fontId="5" fillId="0" borderId="51" xfId="0" applyFont="1" applyBorder="1"/>
    <xf numFmtId="0" fontId="3" fillId="0" borderId="12" xfId="0" applyFont="1" applyBorder="1"/>
    <xf numFmtId="0" fontId="3" fillId="0" borderId="72" xfId="0" applyFont="1" applyBorder="1"/>
    <xf numFmtId="0" fontId="5" fillId="0" borderId="0" xfId="0" applyFont="1"/>
    <xf numFmtId="0" fontId="4" fillId="0" borderId="71" xfId="0" applyFont="1" applyBorder="1"/>
    <xf numFmtId="0" fontId="4" fillId="0" borderId="69" xfId="0" applyFont="1" applyBorder="1"/>
    <xf numFmtId="0" fontId="4" fillId="0" borderId="74" xfId="0" applyFont="1" applyFill="1" applyBorder="1"/>
    <xf numFmtId="0" fontId="4" fillId="0" borderId="58" xfId="0" applyFont="1" applyFill="1" applyBorder="1"/>
    <xf numFmtId="0" fontId="4" fillId="0" borderId="61" xfId="0" applyFont="1" applyFill="1" applyBorder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36" xfId="0" applyFont="1" applyBorder="1"/>
    <xf numFmtId="0" fontId="2" fillId="0" borderId="29" xfId="0" applyFont="1" applyBorder="1"/>
    <xf numFmtId="0" fontId="2" fillId="0" borderId="48" xfId="0" applyFont="1" applyBorder="1"/>
    <xf numFmtId="0" fontId="2" fillId="0" borderId="61" xfId="0" applyFont="1" applyBorder="1"/>
    <xf numFmtId="0" fontId="1" fillId="0" borderId="15" xfId="0" applyFont="1" applyBorder="1"/>
    <xf numFmtId="0" fontId="1" fillId="0" borderId="22" xfId="0" applyFont="1" applyBorder="1"/>
    <xf numFmtId="0" fontId="1" fillId="0" borderId="65" xfId="0" applyFont="1" applyBorder="1" applyAlignment="1">
      <alignment wrapText="1"/>
    </xf>
    <xf numFmtId="0" fontId="1" fillId="0" borderId="47" xfId="0" applyFont="1" applyBorder="1"/>
    <xf numFmtId="0" fontId="1" fillId="0" borderId="60" xfId="0" applyFont="1" applyBorder="1"/>
    <xf numFmtId="0" fontId="1" fillId="0" borderId="72" xfId="0" applyFont="1" applyBorder="1"/>
    <xf numFmtId="0" fontId="1" fillId="0" borderId="12" xfId="0" applyFont="1" applyBorder="1"/>
    <xf numFmtId="0" fontId="1" fillId="0" borderId="67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1" fillId="0" borderId="71" xfId="0" applyFont="1" applyBorder="1" applyAlignment="1">
      <alignment horizontal="center" vertical="center"/>
    </xf>
    <xf numFmtId="0" fontId="1" fillId="0" borderId="71" xfId="0" applyFont="1" applyBorder="1"/>
    <xf numFmtId="0" fontId="1" fillId="0" borderId="69" xfId="0" applyFont="1" applyBorder="1"/>
    <xf numFmtId="0" fontId="1" fillId="0" borderId="0" xfId="0" applyFont="1" applyBorder="1"/>
    <xf numFmtId="0" fontId="2" fillId="0" borderId="68" xfId="0" applyFont="1" applyBorder="1" applyAlignment="1">
      <alignment horizontal="right"/>
    </xf>
    <xf numFmtId="0" fontId="2" fillId="0" borderId="68" xfId="0" applyFont="1" applyBorder="1"/>
    <xf numFmtId="0" fontId="1" fillId="0" borderId="46" xfId="0" applyFont="1" applyBorder="1"/>
    <xf numFmtId="0" fontId="1" fillId="0" borderId="71" xfId="0" applyFont="1" applyFill="1" applyBorder="1"/>
    <xf numFmtId="0" fontId="1" fillId="0" borderId="0" xfId="0" applyFont="1" applyBorder="1" applyAlignment="1">
      <alignment wrapText="1"/>
    </xf>
    <xf numFmtId="0" fontId="1" fillId="0" borderId="67" xfId="0" applyFont="1" applyBorder="1" applyAlignment="1">
      <alignment wrapText="1"/>
    </xf>
    <xf numFmtId="0" fontId="1" fillId="0" borderId="68" xfId="0" applyFont="1" applyBorder="1" applyAlignment="1">
      <alignment wrapText="1"/>
    </xf>
    <xf numFmtId="0" fontId="2" fillId="0" borderId="68" xfId="0" applyFont="1" applyBorder="1" applyAlignment="1">
      <alignment wrapText="1"/>
    </xf>
    <xf numFmtId="0" fontId="1" fillId="0" borderId="46" xfId="0" applyFont="1" applyBorder="1" applyAlignment="1">
      <alignment wrapText="1"/>
    </xf>
    <xf numFmtId="0" fontId="1" fillId="0" borderId="69" xfId="0" applyFont="1" applyBorder="1" applyAlignment="1">
      <alignment wrapText="1"/>
    </xf>
    <xf numFmtId="0" fontId="2" fillId="0" borderId="68" xfId="0" applyFont="1" applyBorder="1" applyAlignment="1">
      <alignment horizontal="right" wrapText="1"/>
    </xf>
    <xf numFmtId="0" fontId="1" fillId="0" borderId="71" xfId="0" applyFont="1" applyBorder="1" applyAlignment="1">
      <alignment horizontal="center" wrapText="1"/>
    </xf>
    <xf numFmtId="0" fontId="1" fillId="0" borderId="7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1" fillId="0" borderId="3" xfId="0" applyFont="1" applyFill="1" applyBorder="1" applyAlignment="1">
      <alignment horizontal="center" vertical="center"/>
    </xf>
    <xf numFmtId="0" fontId="1" fillId="0" borderId="47" xfId="0" applyFont="1" applyFill="1" applyBorder="1"/>
    <xf numFmtId="0" fontId="1" fillId="0" borderId="60" xfId="0" applyFont="1" applyFill="1" applyBorder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67" xfId="0" applyFont="1" applyFill="1" applyBorder="1"/>
    <xf numFmtId="0" fontId="1" fillId="0" borderId="3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right"/>
    </xf>
    <xf numFmtId="0" fontId="2" fillId="0" borderId="32" xfId="0" applyFont="1" applyFill="1" applyBorder="1"/>
    <xf numFmtId="0" fontId="1" fillId="0" borderId="18" xfId="0" applyFont="1" applyFill="1" applyBorder="1"/>
    <xf numFmtId="0" fontId="1" fillId="0" borderId="71" xfId="0" applyFont="1" applyFill="1" applyBorder="1" applyAlignment="1">
      <alignment horizontal="center" vertical="center"/>
    </xf>
    <xf numFmtId="0" fontId="1" fillId="0" borderId="16" xfId="0" applyFont="1" applyFill="1" applyBorder="1"/>
    <xf numFmtId="0" fontId="1" fillId="0" borderId="69" xfId="0" applyFont="1" applyFill="1" applyBorder="1"/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6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right"/>
    </xf>
    <xf numFmtId="0" fontId="2" fillId="0" borderId="68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wrapText="1"/>
    </xf>
    <xf numFmtId="0" fontId="1" fillId="0" borderId="68" xfId="0" applyFont="1" applyBorder="1" applyAlignment="1">
      <alignment horizontal="center" wrapText="1"/>
    </xf>
    <xf numFmtId="0" fontId="2" fillId="0" borderId="37" xfId="0" applyFont="1" applyBorder="1"/>
    <xf numFmtId="0" fontId="2" fillId="0" borderId="71" xfId="0" applyFont="1" applyBorder="1"/>
    <xf numFmtId="0" fontId="2" fillId="0" borderId="69" xfId="0" applyFont="1" applyBorder="1"/>
    <xf numFmtId="0" fontId="1" fillId="0" borderId="69" xfId="0" applyFont="1" applyFill="1" applyBorder="1" applyAlignment="1">
      <alignment wrapText="1"/>
    </xf>
    <xf numFmtId="0" fontId="1" fillId="0" borderId="59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right"/>
    </xf>
    <xf numFmtId="0" fontId="1" fillId="0" borderId="53" xfId="0" applyFont="1" applyFill="1" applyBorder="1"/>
    <xf numFmtId="0" fontId="1" fillId="0" borderId="73" xfId="0" applyFont="1" applyFill="1" applyBorder="1"/>
    <xf numFmtId="0" fontId="1" fillId="0" borderId="60" xfId="0" applyFont="1" applyFill="1" applyBorder="1" applyAlignment="1">
      <alignment wrapText="1"/>
    </xf>
    <xf numFmtId="0" fontId="1" fillId="0" borderId="67" xfId="0" applyFont="1" applyFill="1" applyBorder="1" applyAlignment="1">
      <alignment wrapText="1"/>
    </xf>
    <xf numFmtId="0" fontId="1" fillId="0" borderId="46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46" xfId="0" applyFont="1" applyBorder="1" applyAlignment="1">
      <alignment wrapText="1"/>
    </xf>
    <xf numFmtId="0" fontId="2" fillId="0" borderId="50" xfId="0" applyFont="1" applyBorder="1" applyAlignment="1">
      <alignment horizontal="right"/>
    </xf>
    <xf numFmtId="0" fontId="2" fillId="0" borderId="63" xfId="0" applyFont="1" applyBorder="1"/>
    <xf numFmtId="0" fontId="1" fillId="0" borderId="18" xfId="0" applyFont="1" applyBorder="1"/>
    <xf numFmtId="0" fontId="1" fillId="0" borderId="55" xfId="0" applyFont="1" applyBorder="1"/>
    <xf numFmtId="0" fontId="1" fillId="0" borderId="16" xfId="0" applyFont="1" applyBorder="1"/>
    <xf numFmtId="0" fontId="1" fillId="0" borderId="5" xfId="0" applyFont="1" applyBorder="1"/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13" xfId="0" applyFont="1" applyFill="1" applyBorder="1"/>
    <xf numFmtId="0" fontId="5" fillId="0" borderId="0" xfId="0" applyFont="1" applyFill="1"/>
    <xf numFmtId="0" fontId="2" fillId="0" borderId="54" xfId="0" applyFont="1" applyFill="1" applyBorder="1" applyAlignment="1">
      <alignment horizontal="right"/>
    </xf>
    <xf numFmtId="0" fontId="1" fillId="0" borderId="21" xfId="0" applyFont="1" applyFill="1" applyBorder="1"/>
    <xf numFmtId="0" fontId="1" fillId="0" borderId="30" xfId="0" applyFont="1" applyBorder="1"/>
    <xf numFmtId="0" fontId="1" fillId="0" borderId="17" xfId="0" applyFont="1" applyFill="1" applyBorder="1"/>
    <xf numFmtId="0" fontId="1" fillId="0" borderId="0" xfId="0" applyFont="1" applyFill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56" xfId="0" applyFont="1" applyFill="1" applyBorder="1"/>
    <xf numFmtId="0" fontId="1" fillId="0" borderId="46" xfId="0" applyFont="1" applyBorder="1" applyAlignment="1">
      <alignment horizontal="right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1" xfId="0" applyFont="1" applyBorder="1"/>
    <xf numFmtId="0" fontId="1" fillId="0" borderId="10" xfId="0" applyFont="1" applyBorder="1"/>
    <xf numFmtId="0" fontId="5" fillId="0" borderId="0" xfId="0" applyFont="1" applyBorder="1"/>
    <xf numFmtId="0" fontId="2" fillId="0" borderId="59" xfId="0" applyFont="1" applyBorder="1" applyAlignment="1">
      <alignment horizontal="right"/>
    </xf>
    <xf numFmtId="0" fontId="2" fillId="0" borderId="59" xfId="0" applyFont="1" applyBorder="1"/>
    <xf numFmtId="0" fontId="1" fillId="0" borderId="53" xfId="0" applyFont="1" applyBorder="1"/>
    <xf numFmtId="0" fontId="5" fillId="0" borderId="71" xfId="0" applyFont="1" applyBorder="1"/>
    <xf numFmtId="0" fontId="1" fillId="0" borderId="68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68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33" xfId="0" applyFont="1" applyFill="1" applyBorder="1" applyAlignment="1">
      <alignment horizontal="right"/>
    </xf>
    <xf numFmtId="0" fontId="2" fillId="0" borderId="11" xfId="0" applyFont="1" applyFill="1" applyBorder="1"/>
    <xf numFmtId="0" fontId="1" fillId="0" borderId="44" xfId="0" applyFont="1" applyFill="1" applyBorder="1" applyAlignment="1">
      <alignment wrapText="1"/>
    </xf>
    <xf numFmtId="0" fontId="1" fillId="0" borderId="19" xfId="0" applyFont="1" applyBorder="1" applyAlignment="1">
      <alignment wrapText="1"/>
    </xf>
    <xf numFmtId="0" fontId="2" fillId="0" borderId="27" xfId="0" applyFont="1" applyFill="1" applyBorder="1" applyAlignment="1">
      <alignment horizontal="right"/>
    </xf>
    <xf numFmtId="0" fontId="2" fillId="0" borderId="2" xfId="0" applyFont="1" applyFill="1" applyBorder="1"/>
    <xf numFmtId="0" fontId="3" fillId="0" borderId="71" xfId="0" applyFont="1" applyBorder="1" applyAlignment="1">
      <alignment horizontal="left" wrapText="1"/>
    </xf>
    <xf numFmtId="0" fontId="3" fillId="0" borderId="71" xfId="0" applyFont="1" applyBorder="1" applyAlignment="1">
      <alignment horizontal="right" wrapText="1"/>
    </xf>
    <xf numFmtId="0" fontId="3" fillId="0" borderId="69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3" fillId="0" borderId="67" xfId="0" applyFont="1" applyBorder="1" applyAlignment="1">
      <alignment horizontal="left" wrapText="1"/>
    </xf>
    <xf numFmtId="0" fontId="3" fillId="0" borderId="46" xfId="0" applyFont="1" applyBorder="1" applyAlignment="1">
      <alignment horizontal="left" wrapText="1"/>
    </xf>
    <xf numFmtId="2" fontId="1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2" fillId="0" borderId="69" xfId="0" applyFont="1" applyFill="1" applyBorder="1" applyAlignment="1">
      <alignment horizontal="center" vertical="center"/>
    </xf>
    <xf numFmtId="0" fontId="1" fillId="0" borderId="87" xfId="0" applyFont="1" applyFill="1" applyBorder="1" applyAlignment="1">
      <alignment horizontal="center" vertical="center"/>
    </xf>
    <xf numFmtId="0" fontId="1" fillId="0" borderId="88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/>
    </xf>
    <xf numFmtId="0" fontId="1" fillId="0" borderId="89" xfId="0" applyFont="1" applyFill="1" applyBorder="1" applyAlignment="1">
      <alignment horizontal="center"/>
    </xf>
    <xf numFmtId="0" fontId="7" fillId="0" borderId="23" xfId="0" applyFont="1" applyBorder="1"/>
    <xf numFmtId="0" fontId="2" fillId="0" borderId="34" xfId="0" applyFont="1" applyBorder="1"/>
    <xf numFmtId="0" fontId="7" fillId="0" borderId="38" xfId="0" applyFont="1" applyBorder="1"/>
    <xf numFmtId="0" fontId="2" fillId="0" borderId="56" xfId="0" applyFont="1" applyBorder="1"/>
    <xf numFmtId="0" fontId="7" fillId="0" borderId="42" xfId="0" applyFont="1" applyBorder="1"/>
    <xf numFmtId="0" fontId="2" fillId="0" borderId="25" xfId="0" applyFont="1" applyBorder="1"/>
    <xf numFmtId="0" fontId="7" fillId="0" borderId="0" xfId="0" applyFont="1"/>
    <xf numFmtId="0" fontId="7" fillId="0" borderId="82" xfId="0" applyFont="1" applyBorder="1"/>
    <xf numFmtId="0" fontId="7" fillId="0" borderId="82" xfId="0" applyFont="1" applyBorder="1" applyAlignment="1">
      <alignment horizontal="center"/>
    </xf>
    <xf numFmtId="0" fontId="1" fillId="0" borderId="79" xfId="0" applyFont="1" applyBorder="1"/>
    <xf numFmtId="0" fontId="7" fillId="0" borderId="84" xfId="0" applyFont="1" applyBorder="1"/>
    <xf numFmtId="0" fontId="2" fillId="0" borderId="66" xfId="0" applyFont="1" applyBorder="1"/>
    <xf numFmtId="0" fontId="1" fillId="0" borderId="80" xfId="0" applyFont="1" applyBorder="1"/>
    <xf numFmtId="0" fontId="2" fillId="0" borderId="80" xfId="0" applyFont="1" applyBorder="1"/>
    <xf numFmtId="0" fontId="7" fillId="0" borderId="85" xfId="0" applyFont="1" applyBorder="1"/>
    <xf numFmtId="0" fontId="2" fillId="0" borderId="86" xfId="0" applyFont="1" applyBorder="1"/>
    <xf numFmtId="0" fontId="2" fillId="0" borderId="81" xfId="0" applyFont="1" applyBorder="1"/>
    <xf numFmtId="0" fontId="2" fillId="0" borderId="0" xfId="0" applyFont="1" applyBorder="1" applyAlignment="1">
      <alignment horizontal="right" wrapText="1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2" fontId="2" fillId="0" borderId="0" xfId="0" applyNumberFormat="1" applyFont="1" applyBorder="1"/>
    <xf numFmtId="0" fontId="1" fillId="0" borderId="71" xfId="0" applyFont="1" applyBorder="1" applyAlignment="1"/>
    <xf numFmtId="0" fontId="1" fillId="0" borderId="0" xfId="0" applyFont="1" applyBorder="1" applyAlignment="1"/>
    <xf numFmtId="0" fontId="1" fillId="0" borderId="37" xfId="0" applyFont="1" applyBorder="1" applyAlignment="1">
      <alignment wrapText="1"/>
    </xf>
    <xf numFmtId="0" fontId="1" fillId="0" borderId="57" xfId="0" applyFont="1" applyBorder="1" applyAlignment="1">
      <alignment wrapText="1"/>
    </xf>
    <xf numFmtId="0" fontId="1" fillId="0" borderId="72" xfId="0" applyFont="1" applyBorder="1" applyAlignment="1">
      <alignment wrapText="1"/>
    </xf>
    <xf numFmtId="0" fontId="3" fillId="0" borderId="72" xfId="0" applyFont="1" applyBorder="1" applyAlignment="1">
      <alignment wrapText="1"/>
    </xf>
    <xf numFmtId="0" fontId="3" fillId="0" borderId="57" xfId="0" applyFont="1" applyBorder="1" applyAlignment="1">
      <alignment wrapText="1"/>
    </xf>
    <xf numFmtId="0" fontId="3" fillId="0" borderId="37" xfId="0" applyFont="1" applyBorder="1" applyAlignment="1">
      <alignment wrapText="1"/>
    </xf>
    <xf numFmtId="0" fontId="1" fillId="0" borderId="9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7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8" fillId="0" borderId="0" xfId="0" applyFont="1"/>
    <xf numFmtId="0" fontId="8" fillId="0" borderId="71" xfId="0" applyFont="1" applyBorder="1"/>
    <xf numFmtId="0" fontId="8" fillId="0" borderId="0" xfId="0" applyFont="1" applyBorder="1"/>
    <xf numFmtId="0" fontId="1" fillId="0" borderId="73" xfId="0" applyFont="1" applyFill="1" applyBorder="1" applyAlignment="1">
      <alignment horizontal="left" vertical="center"/>
    </xf>
    <xf numFmtId="0" fontId="1" fillId="0" borderId="68" xfId="0" applyFont="1" applyFill="1" applyBorder="1" applyAlignment="1">
      <alignment horizontal="left" vertical="center"/>
    </xf>
    <xf numFmtId="0" fontId="1" fillId="0" borderId="71" xfId="0" applyFont="1" applyFill="1" applyBorder="1" applyAlignment="1">
      <alignment horizontal="left" vertical="center"/>
    </xf>
    <xf numFmtId="0" fontId="1" fillId="0" borderId="71" xfId="0" applyFont="1" applyBorder="1" applyAlignment="1">
      <alignment horizontal="left" wrapText="1"/>
    </xf>
    <xf numFmtId="0" fontId="1" fillId="0" borderId="68" xfId="0" applyFont="1" applyBorder="1" applyAlignment="1">
      <alignment horizontal="left" wrapText="1"/>
    </xf>
    <xf numFmtId="0" fontId="1" fillId="0" borderId="71" xfId="0" applyFont="1" applyBorder="1" applyAlignment="1">
      <alignment horizontal="left"/>
    </xf>
    <xf numFmtId="0" fontId="8" fillId="0" borderId="7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69" xfId="0" applyFont="1" applyBorder="1"/>
    <xf numFmtId="0" fontId="8" fillId="0" borderId="67" xfId="0" applyFont="1" applyBorder="1"/>
    <xf numFmtId="0" fontId="2" fillId="0" borderId="48" xfId="0" applyFont="1" applyBorder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49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2" fillId="0" borderId="68" xfId="0" applyFont="1" applyBorder="1" applyAlignment="1">
      <alignment horizontal="left" wrapText="1"/>
    </xf>
    <xf numFmtId="0" fontId="2" fillId="0" borderId="71" xfId="0" applyFont="1" applyBorder="1" applyAlignment="1">
      <alignment horizontal="left"/>
    </xf>
    <xf numFmtId="0" fontId="1" fillId="0" borderId="71" xfId="0" applyFont="1" applyFill="1" applyBorder="1" applyAlignment="1">
      <alignment horizontal="left"/>
    </xf>
    <xf numFmtId="0" fontId="1" fillId="0" borderId="68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71" xfId="0" applyFont="1" applyBorder="1" applyAlignment="1">
      <alignment horizontal="left" vertical="center"/>
    </xf>
    <xf numFmtId="0" fontId="1" fillId="0" borderId="68" xfId="0" applyFont="1" applyBorder="1" applyAlignment="1">
      <alignment horizontal="left" vertical="center"/>
    </xf>
    <xf numFmtId="0" fontId="1" fillId="0" borderId="59" xfId="0" applyFont="1" applyBorder="1" applyAlignment="1">
      <alignment horizontal="left" vertical="center"/>
    </xf>
    <xf numFmtId="0" fontId="5" fillId="0" borderId="7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7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70" xfId="0" applyFont="1" applyBorder="1" applyAlignment="1">
      <alignment horizontal="left"/>
    </xf>
    <xf numFmtId="0" fontId="3" fillId="0" borderId="70" xfId="0" applyFont="1" applyBorder="1" applyAlignment="1">
      <alignment horizontal="left" vertical="center"/>
    </xf>
    <xf numFmtId="0" fontId="3" fillId="0" borderId="70" xfId="0" applyFont="1" applyBorder="1" applyAlignment="1">
      <alignment horizontal="left" wrapText="1"/>
    </xf>
    <xf numFmtId="0" fontId="3" fillId="0" borderId="78" xfId="0" applyFont="1" applyBorder="1" applyAlignment="1">
      <alignment horizontal="left"/>
    </xf>
    <xf numFmtId="0" fontId="3" fillId="0" borderId="7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8" xfId="0" applyFont="1" applyFill="1" applyBorder="1" applyAlignment="1">
      <alignment horizontal="left" vertical="center"/>
    </xf>
    <xf numFmtId="0" fontId="3" fillId="0" borderId="68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Border="1" applyAlignment="1">
      <alignment horizontal="left" vertical="center"/>
    </xf>
    <xf numFmtId="0" fontId="1" fillId="0" borderId="68" xfId="0" applyFont="1" applyBorder="1" applyAlignment="1">
      <alignment horizontal="left"/>
    </xf>
    <xf numFmtId="164" fontId="1" fillId="0" borderId="71" xfId="0" applyNumberFormat="1" applyFont="1" applyBorder="1" applyAlignment="1">
      <alignment horizontal="left" vertical="center"/>
    </xf>
    <xf numFmtId="0" fontId="3" fillId="0" borderId="7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68" xfId="0" applyFont="1" applyFill="1" applyBorder="1" applyAlignment="1">
      <alignment horizontal="left" wrapText="1"/>
    </xf>
    <xf numFmtId="0" fontId="1" fillId="0" borderId="59" xfId="0" applyFont="1" applyFill="1" applyBorder="1" applyAlignment="1">
      <alignment horizontal="left" vertical="center"/>
    </xf>
    <xf numFmtId="0" fontId="1" fillId="0" borderId="71" xfId="0" applyFont="1" applyBorder="1" applyAlignment="1">
      <alignment horizontal="left" vertical="center" wrapText="1"/>
    </xf>
    <xf numFmtId="0" fontId="1" fillId="0" borderId="68" xfId="0" applyFont="1" applyBorder="1" applyAlignment="1">
      <alignment horizontal="left" vertical="center" wrapText="1"/>
    </xf>
    <xf numFmtId="0" fontId="3" fillId="0" borderId="73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35" xfId="0" applyFont="1" applyFill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26" xfId="0" applyFont="1" applyBorder="1" applyAlignment="1">
      <alignment horizontal="left" wrapText="1"/>
    </xf>
    <xf numFmtId="15" fontId="8" fillId="0" borderId="0" xfId="0" applyNumberFormat="1" applyFont="1"/>
    <xf numFmtId="0" fontId="8" fillId="0" borderId="0" xfId="0" applyFont="1" applyAlignment="1">
      <alignment horizontal="center"/>
    </xf>
    <xf numFmtId="0" fontId="2" fillId="0" borderId="71" xfId="0" applyFont="1" applyBorder="1" applyAlignment="1">
      <alignment horizontal="center"/>
    </xf>
    <xf numFmtId="0" fontId="1" fillId="0" borderId="0" xfId="0" applyFont="1" applyAlignment="1"/>
    <xf numFmtId="0" fontId="3" fillId="0" borderId="68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0" xfId="0" applyFont="1"/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72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3" fillId="0" borderId="72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0" xfId="0" applyFont="1"/>
    <xf numFmtId="0" fontId="3" fillId="0" borderId="37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1" fillId="0" borderId="37" xfId="0" applyFont="1" applyBorder="1" applyAlignment="1">
      <alignment vertical="center" wrapText="1"/>
    </xf>
    <xf numFmtId="0" fontId="1" fillId="0" borderId="72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1" fillId="0" borderId="37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72" xfId="0" applyFont="1" applyFill="1" applyBorder="1"/>
    <xf numFmtId="0" fontId="1" fillId="0" borderId="57" xfId="0" applyFont="1" applyFill="1" applyBorder="1"/>
    <xf numFmtId="0" fontId="3" fillId="0" borderId="76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74" xfId="0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1" fillId="0" borderId="7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85" xfId="0" applyFont="1" applyBorder="1" applyAlignment="1">
      <alignment horizontal="left"/>
    </xf>
    <xf numFmtId="0" fontId="6" fillId="0" borderId="86" xfId="0" applyFont="1" applyBorder="1" applyAlignment="1">
      <alignment horizontal="left"/>
    </xf>
    <xf numFmtId="0" fontId="6" fillId="0" borderId="84" xfId="0" applyFont="1" applyBorder="1" applyAlignment="1">
      <alignment horizontal="left"/>
    </xf>
    <xf numFmtId="0" fontId="6" fillId="0" borderId="66" xfId="0" applyFont="1" applyBorder="1" applyAlignment="1">
      <alignment horizontal="left"/>
    </xf>
    <xf numFmtId="0" fontId="6" fillId="0" borderId="82" xfId="0" applyFont="1" applyBorder="1" applyAlignment="1">
      <alignment horizontal="left"/>
    </xf>
    <xf numFmtId="0" fontId="6" fillId="0" borderId="8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90" xfId="0" applyFont="1" applyBorder="1" applyAlignment="1">
      <alignment horizontal="left"/>
    </xf>
    <xf numFmtId="0" fontId="1" fillId="0" borderId="36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164" fontId="1" fillId="0" borderId="75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28" xfId="0" applyFont="1" applyBorder="1"/>
    <xf numFmtId="164" fontId="1" fillId="0" borderId="20" xfId="0" applyNumberFormat="1" applyFont="1" applyBorder="1" applyAlignment="1">
      <alignment horizontal="center" vertical="center"/>
    </xf>
    <xf numFmtId="164" fontId="1" fillId="0" borderId="62" xfId="0" applyNumberFormat="1" applyFont="1" applyBorder="1" applyAlignment="1">
      <alignment horizontal="center" vertical="center"/>
    </xf>
    <xf numFmtId="0" fontId="1" fillId="0" borderId="31" xfId="0" applyFont="1" applyBorder="1"/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E4FB5B"/>
      <color rgb="FFF1FD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Total por Línea de Trabajo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Consolidado!$C$702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rgbClr val="FFFF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FF330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Consolidado!$A$703:$B$713</c:f>
              <c:strCache>
                <c:ptCount val="11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  <c:pt idx="9">
                  <c:v>Total Línea Implantación</c:v>
                </c:pt>
                <c:pt idx="10">
                  <c:v>Total Línea Formación y Entrenamiento</c:v>
                </c:pt>
              </c:strCache>
            </c:strRef>
          </c:cat>
          <c:val>
            <c:numRef>
              <c:f>Consolidado!$C$703:$C$713</c:f>
              <c:numCache>
                <c:formatCode>General</c:formatCode>
                <c:ptCount val="11"/>
                <c:pt idx="0">
                  <c:v>306.2</c:v>
                </c:pt>
                <c:pt idx="1">
                  <c:v>120.1</c:v>
                </c:pt>
                <c:pt idx="2">
                  <c:v>1235</c:v>
                </c:pt>
                <c:pt idx="3">
                  <c:v>160.75</c:v>
                </c:pt>
                <c:pt idx="4">
                  <c:v>135.30000000000001</c:v>
                </c:pt>
                <c:pt idx="5">
                  <c:v>688.8</c:v>
                </c:pt>
                <c:pt idx="6">
                  <c:v>458</c:v>
                </c:pt>
                <c:pt idx="7">
                  <c:v>189.3</c:v>
                </c:pt>
                <c:pt idx="8">
                  <c:v>0</c:v>
                </c:pt>
                <c:pt idx="9">
                  <c:v>13.5</c:v>
                </c:pt>
                <c:pt idx="10">
                  <c:v>396.4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362508141508669"/>
          <c:y val="0.16109193481544862"/>
          <c:w val="0.32736590851078357"/>
          <c:h val="0.81529314777927797"/>
        </c:manualLayout>
      </c:layout>
      <c:overlay val="0"/>
    </c:legend>
    <c:plotVisOnly val="1"/>
    <c:dispBlanksAs val="zero"/>
    <c:showDLblsOverMax val="0"/>
  </c:chart>
  <c:spPr>
    <a:ln w="57150">
      <a:solidFill>
        <a:schemeClr val="tx2">
          <a:lumMod val="40000"/>
          <a:lumOff val="60000"/>
        </a:schemeClr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3352771661237"/>
          <c:y val="5.2175013439080473E-2"/>
          <c:w val="0.7122269424647556"/>
          <c:h val="0.70642440348214441"/>
        </c:manualLayout>
      </c:layout>
      <c:line3DChart>
        <c:grouping val="standar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Consolidado!$A$745:$A$758</c:f>
              <c:strCache>
                <c:ptCount val="14"/>
                <c:pt idx="0">
                  <c:v>Acasuso Fernado</c:v>
                </c:pt>
                <c:pt idx="1">
                  <c:v>Ben Shirley</c:v>
                </c:pt>
                <c:pt idx="2">
                  <c:v>Benites Luciana</c:v>
                </c:pt>
                <c:pt idx="3">
                  <c:v>Castelli Alexandra</c:v>
                </c:pt>
                <c:pt idx="4">
                  <c:v>Cervantes Sebastián</c:v>
                </c:pt>
                <c:pt idx="5">
                  <c:v>Giménez Gastón</c:v>
                </c:pt>
                <c:pt idx="6">
                  <c:v>Duarte Mathias</c:v>
                </c:pt>
                <c:pt idx="7">
                  <c:v>Neira Bettina</c:v>
                </c:pt>
                <c:pt idx="8">
                  <c:v>Nicassio Gastón</c:v>
                </c:pt>
                <c:pt idx="9">
                  <c:v>Pérez Juan</c:v>
                </c:pt>
                <c:pt idx="10">
                  <c:v>Ramos Fabio</c:v>
                </c:pt>
                <c:pt idx="11">
                  <c:v>Rosas Gastón</c:v>
                </c:pt>
                <c:pt idx="12">
                  <c:v>Sanguinetti Elisa</c:v>
                </c:pt>
                <c:pt idx="13">
                  <c:v>Velez Carlos</c:v>
                </c:pt>
              </c:strCache>
            </c:strRef>
          </c:cat>
          <c:val>
            <c:numRef>
              <c:f>Consolidado!$B$745:$B$758</c:f>
              <c:numCache>
                <c:formatCode>General</c:formatCode>
                <c:ptCount val="14"/>
                <c:pt idx="0">
                  <c:v>151</c:v>
                </c:pt>
                <c:pt idx="1">
                  <c:v>233.85000000000002</c:v>
                </c:pt>
                <c:pt idx="2">
                  <c:v>409.00000000000006</c:v>
                </c:pt>
                <c:pt idx="3">
                  <c:v>285.15000000000003</c:v>
                </c:pt>
                <c:pt idx="4">
                  <c:v>297.7</c:v>
                </c:pt>
                <c:pt idx="5">
                  <c:v>253.3</c:v>
                </c:pt>
                <c:pt idx="6">
                  <c:v>191.8</c:v>
                </c:pt>
                <c:pt idx="7">
                  <c:v>214.23000000000002</c:v>
                </c:pt>
                <c:pt idx="8">
                  <c:v>231.3</c:v>
                </c:pt>
                <c:pt idx="9">
                  <c:v>207</c:v>
                </c:pt>
                <c:pt idx="10">
                  <c:v>196</c:v>
                </c:pt>
                <c:pt idx="11">
                  <c:v>345.7</c:v>
                </c:pt>
                <c:pt idx="12">
                  <c:v>288</c:v>
                </c:pt>
                <c:pt idx="13">
                  <c:v>344.9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79680"/>
        <c:axId val="82681216"/>
        <c:axId val="79926592"/>
      </c:line3DChart>
      <c:catAx>
        <c:axId val="82679680"/>
        <c:scaling>
          <c:orientation val="minMax"/>
        </c:scaling>
        <c:delete val="0"/>
        <c:axPos val="b"/>
        <c:majorTickMark val="out"/>
        <c:minorTickMark val="none"/>
        <c:tickLblPos val="nextTo"/>
        <c:crossAx val="82681216"/>
        <c:crosses val="autoZero"/>
        <c:auto val="1"/>
        <c:lblAlgn val="ctr"/>
        <c:lblOffset val="100"/>
        <c:noMultiLvlLbl val="0"/>
      </c:catAx>
      <c:valAx>
        <c:axId val="82681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679680"/>
        <c:crosses val="autoZero"/>
        <c:crossBetween val="between"/>
      </c:valAx>
      <c:serAx>
        <c:axId val="79926592"/>
        <c:scaling>
          <c:orientation val="minMax"/>
        </c:scaling>
        <c:delete val="1"/>
        <c:axPos val="b"/>
        <c:majorTickMark val="out"/>
        <c:minorTickMark val="none"/>
        <c:tickLblPos val="none"/>
        <c:crossAx val="82681216"/>
        <c:crosses val="autoZero"/>
        <c:tickMarkSkip val="2"/>
      </c:serAx>
      <c:spPr>
        <a:ln w="25400">
          <a:solidFill>
            <a:schemeClr val="accent1">
              <a:alpha val="0"/>
            </a:schemeClr>
          </a:solidFill>
        </a:ln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ln w="66675">
      <a:gradFill>
        <a:gsLst>
          <a:gs pos="0">
            <a:schemeClr val="accent1">
              <a:tint val="66000"/>
              <a:satMod val="160000"/>
            </a:schemeClr>
          </a:gs>
          <a:gs pos="50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9525</xdr:rowOff>
    </xdr:from>
    <xdr:to>
      <xdr:col>17</xdr:col>
      <xdr:colOff>323850</xdr:colOff>
      <xdr:row>36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5</xdr:row>
      <xdr:rowOff>123825</xdr:rowOff>
    </xdr:from>
    <xdr:to>
      <xdr:col>16</xdr:col>
      <xdr:colOff>590550</xdr:colOff>
      <xdr:row>33</xdr:row>
      <xdr:rowOff>85725</xdr:rowOff>
    </xdr:to>
    <xdr:graphicFrame macro="">
      <xdr:nvGraphicFramePr>
        <xdr:cNvPr id="2" name="Esfuerzo Total por Integrant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0.27399</cdr:x>
      <cdr:y>0.05816</cdr:y>
    </cdr:from>
    <cdr:to>
      <cdr:x>0.73296</cdr:x>
      <cdr:y>0.14071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76426" y="295275"/>
          <a:ext cx="314325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UY" sz="1400" b="1">
              <a:solidFill>
                <a:schemeClr val="tx2">
                  <a:lumMod val="60000"/>
                  <a:lumOff val="40000"/>
                </a:schemeClr>
              </a:solidFill>
            </a:rPr>
            <a:t>TOTAL ACUMULADO POR INTEGRANTE</a:t>
          </a:r>
        </a:p>
      </cdr:txBody>
    </cdr:sp>
  </cdr:relSizeAnchor>
  <cdr:relSizeAnchor xmlns:cdr="http://schemas.openxmlformats.org/drawingml/2006/chartDrawing">
    <cdr:from>
      <cdr:x>0.86648</cdr:x>
      <cdr:y>0.58724</cdr:y>
    </cdr:from>
    <cdr:to>
      <cdr:x>1</cdr:x>
      <cdr:y>0.6379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934075" y="2981325"/>
          <a:ext cx="9144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UY" sz="1100" b="1">
              <a:solidFill>
                <a:schemeClr val="tx2">
                  <a:lumMod val="75000"/>
                </a:schemeClr>
              </a:solidFill>
            </a:rPr>
            <a:t>Nombre</a:t>
          </a:r>
        </a:p>
      </cdr:txBody>
    </cdr:sp>
  </cdr:relSizeAnchor>
  <cdr:relSizeAnchor xmlns:cdr="http://schemas.openxmlformats.org/drawingml/2006/chartDrawing">
    <cdr:from>
      <cdr:x>0.10292</cdr:x>
      <cdr:y>0.12008</cdr:y>
    </cdr:from>
    <cdr:to>
      <cdr:x>0.26704</cdr:x>
      <cdr:y>0.16886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4850" y="609600"/>
          <a:ext cx="1123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UY" sz="1100" b="1">
              <a:solidFill>
                <a:schemeClr val="tx2">
                  <a:lumMod val="75000"/>
                </a:schemeClr>
              </a:solidFill>
            </a:rPr>
            <a:t>Horas Trabajadas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opLeftCell="A39" zoomScaleNormal="100" workbookViewId="0">
      <selection activeCell="D73" sqref="D73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30.85546875" style="71" customWidth="1"/>
    <col min="5" max="5" width="16.85546875" style="7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310" t="s">
        <v>3</v>
      </c>
      <c r="C2" s="310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68" t="s">
        <v>5</v>
      </c>
      <c r="C3" s="68"/>
      <c r="D3" s="68"/>
      <c r="E3" s="69"/>
      <c r="F3" s="69"/>
      <c r="G3" s="69"/>
      <c r="H3" s="69"/>
      <c r="I3" s="69"/>
      <c r="J3" s="69"/>
      <c r="K3" s="69"/>
      <c r="L3" s="69"/>
    </row>
    <row r="4" spans="1:12" ht="13.5" customHeight="1" thickBot="1" x14ac:dyDescent="0.25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x14ac:dyDescent="0.2">
      <c r="A5" s="74" t="s">
        <v>6</v>
      </c>
      <c r="B5" s="75" t="s">
        <v>7</v>
      </c>
      <c r="C5" s="75" t="s">
        <v>8</v>
      </c>
      <c r="D5" s="75" t="s">
        <v>9</v>
      </c>
      <c r="E5" s="76" t="s">
        <v>10</v>
      </c>
      <c r="F5" s="77"/>
      <c r="G5" s="78"/>
      <c r="H5" s="78"/>
      <c r="I5" s="78"/>
      <c r="J5" s="78"/>
      <c r="K5" s="78"/>
      <c r="L5" s="78"/>
    </row>
    <row r="6" spans="1:12" ht="15" customHeight="1" x14ac:dyDescent="0.2">
      <c r="A6" s="311" t="s">
        <v>11</v>
      </c>
      <c r="B6" s="277" t="s">
        <v>12</v>
      </c>
      <c r="C6" s="79" t="s">
        <v>13</v>
      </c>
      <c r="D6" s="80">
        <v>2</v>
      </c>
      <c r="E6" s="81"/>
      <c r="F6" s="82"/>
      <c r="G6" s="83"/>
      <c r="H6" s="83"/>
      <c r="I6" s="83"/>
      <c r="J6" s="83"/>
      <c r="K6" s="83"/>
      <c r="L6" s="83"/>
    </row>
    <row r="7" spans="1:12" ht="15" customHeight="1" x14ac:dyDescent="0.2">
      <c r="A7" s="312"/>
      <c r="B7" s="278" t="s">
        <v>14</v>
      </c>
      <c r="C7" s="69" t="s">
        <v>15</v>
      </c>
      <c r="D7" s="69">
        <v>2</v>
      </c>
      <c r="E7" s="84"/>
      <c r="F7" s="77"/>
      <c r="G7" s="69"/>
      <c r="H7" s="69"/>
      <c r="I7" s="69"/>
      <c r="J7" s="69"/>
      <c r="K7" s="69"/>
      <c r="L7" s="69"/>
    </row>
    <row r="8" spans="1:12" ht="15" customHeight="1" x14ac:dyDescent="0.2">
      <c r="A8" s="312"/>
      <c r="B8" s="278" t="s">
        <v>16</v>
      </c>
      <c r="C8" s="69" t="s">
        <v>17</v>
      </c>
      <c r="D8" s="69">
        <v>2</v>
      </c>
      <c r="E8" s="84"/>
      <c r="F8" s="77"/>
      <c r="G8" s="69"/>
      <c r="H8" s="69"/>
      <c r="I8" s="69"/>
      <c r="J8" s="69"/>
      <c r="K8" s="69"/>
      <c r="L8" s="69"/>
    </row>
    <row r="9" spans="1:12" ht="15" customHeight="1" x14ac:dyDescent="0.2">
      <c r="A9" s="312"/>
      <c r="B9" s="279" t="s">
        <v>18</v>
      </c>
      <c r="C9" s="69" t="s">
        <v>19</v>
      </c>
      <c r="D9" s="69">
        <v>1</v>
      </c>
      <c r="E9" s="84"/>
      <c r="F9" s="77"/>
      <c r="G9" s="69"/>
      <c r="H9" s="69"/>
      <c r="I9" s="69"/>
      <c r="J9" s="69"/>
      <c r="K9" s="69"/>
      <c r="L9" s="69"/>
    </row>
    <row r="10" spans="1:12" ht="13.5" customHeight="1" thickBot="1" x14ac:dyDescent="0.25">
      <c r="A10" s="313"/>
      <c r="B10" s="259"/>
      <c r="C10" s="86" t="s">
        <v>20</v>
      </c>
      <c r="D10" s="87">
        <v>7</v>
      </c>
      <c r="E10" s="84"/>
      <c r="F10" s="77"/>
      <c r="G10" s="69"/>
      <c r="H10" s="69"/>
      <c r="I10" s="69"/>
      <c r="J10" s="69"/>
      <c r="K10" s="69"/>
      <c r="L10" s="69"/>
    </row>
    <row r="11" spans="1:12" x14ac:dyDescent="0.2">
      <c r="A11" s="314" t="s">
        <v>21</v>
      </c>
      <c r="B11" s="261" t="s">
        <v>22</v>
      </c>
      <c r="C11" s="89" t="s">
        <v>23</v>
      </c>
      <c r="D11" s="89">
        <v>2.5</v>
      </c>
      <c r="E11" s="90"/>
      <c r="F11" s="69"/>
      <c r="G11" s="69"/>
      <c r="H11" s="69"/>
      <c r="I11" s="69"/>
      <c r="J11" s="69"/>
      <c r="K11" s="69"/>
      <c r="L11" s="69"/>
    </row>
    <row r="12" spans="1:12" x14ac:dyDescent="0.2">
      <c r="A12" s="315"/>
      <c r="B12" s="259" t="s">
        <v>24</v>
      </c>
      <c r="C12" s="91" t="s">
        <v>25</v>
      </c>
      <c r="D12" s="91">
        <v>3</v>
      </c>
      <c r="E12" s="84"/>
      <c r="F12" s="69"/>
      <c r="G12" s="69"/>
      <c r="H12" s="69"/>
      <c r="I12" s="69"/>
      <c r="J12" s="69"/>
      <c r="K12" s="69"/>
      <c r="L12" s="69"/>
    </row>
    <row r="13" spans="1:12" x14ac:dyDescent="0.2">
      <c r="A13" s="315"/>
      <c r="B13" s="259" t="s">
        <v>26</v>
      </c>
      <c r="C13" s="91" t="s">
        <v>27</v>
      </c>
      <c r="D13" s="91">
        <v>4</v>
      </c>
      <c r="E13" s="84"/>
      <c r="F13" s="69"/>
      <c r="G13" s="69"/>
      <c r="H13" s="69"/>
      <c r="I13" s="69"/>
      <c r="J13" s="69"/>
      <c r="K13" s="69"/>
      <c r="L13" s="69"/>
    </row>
    <row r="14" spans="1:12" x14ac:dyDescent="0.2">
      <c r="A14" s="315"/>
      <c r="B14" s="259" t="s">
        <v>28</v>
      </c>
      <c r="C14" s="91" t="s">
        <v>29</v>
      </c>
      <c r="D14" s="91">
        <v>4</v>
      </c>
      <c r="E14" s="84"/>
      <c r="F14" s="69"/>
      <c r="G14" s="69"/>
      <c r="H14" s="69"/>
      <c r="I14" s="69"/>
      <c r="J14" s="69"/>
      <c r="K14" s="69"/>
      <c r="L14" s="69"/>
    </row>
    <row r="15" spans="1:12" x14ac:dyDescent="0.2">
      <c r="A15" s="315"/>
      <c r="B15" s="280" t="s">
        <v>18</v>
      </c>
      <c r="C15" s="91" t="s">
        <v>19</v>
      </c>
      <c r="D15" s="91">
        <v>1</v>
      </c>
      <c r="E15" s="84"/>
      <c r="F15" s="69"/>
      <c r="G15" s="69"/>
      <c r="H15" s="69"/>
      <c r="I15" s="69"/>
      <c r="J15" s="69"/>
      <c r="K15" s="69"/>
      <c r="L15" s="69"/>
    </row>
    <row r="16" spans="1:12" x14ac:dyDescent="0.2">
      <c r="A16" s="315"/>
      <c r="B16" s="259" t="s">
        <v>16</v>
      </c>
      <c r="C16" s="91" t="s">
        <v>17</v>
      </c>
      <c r="D16" s="91">
        <v>2</v>
      </c>
      <c r="E16" s="84"/>
      <c r="F16" s="69"/>
      <c r="G16" s="69"/>
      <c r="H16" s="69"/>
      <c r="I16" s="69"/>
      <c r="J16" s="69"/>
      <c r="K16" s="69"/>
      <c r="L16" s="69"/>
    </row>
    <row r="17" spans="1:12" ht="13.5" thickBot="1" x14ac:dyDescent="0.25">
      <c r="A17" s="316"/>
      <c r="B17" s="281"/>
      <c r="C17" s="92" t="s">
        <v>20</v>
      </c>
      <c r="D17" s="93">
        <f>SUM(D11:D16)</f>
        <v>16.5</v>
      </c>
      <c r="E17" s="94"/>
      <c r="F17" s="69"/>
      <c r="G17" s="69"/>
      <c r="H17" s="69"/>
      <c r="I17" s="69"/>
      <c r="J17" s="69"/>
      <c r="K17" s="69"/>
      <c r="L17" s="69"/>
    </row>
    <row r="18" spans="1:12" x14ac:dyDescent="0.2">
      <c r="A18" s="308" t="s">
        <v>203</v>
      </c>
      <c r="B18" s="282" t="s">
        <v>18</v>
      </c>
      <c r="C18" s="89" t="s">
        <v>19</v>
      </c>
      <c r="D18" s="95">
        <v>3</v>
      </c>
      <c r="E18" s="90"/>
      <c r="F18" s="69"/>
      <c r="G18" s="69"/>
      <c r="H18" s="69"/>
      <c r="I18" s="69"/>
      <c r="J18" s="69"/>
      <c r="K18" s="69"/>
      <c r="L18" s="69"/>
    </row>
    <row r="19" spans="1:12" ht="12.75" customHeight="1" x14ac:dyDescent="0.2">
      <c r="A19" s="313"/>
      <c r="B19" s="259" t="s">
        <v>16</v>
      </c>
      <c r="C19" s="91" t="s">
        <v>17</v>
      </c>
      <c r="D19" s="96">
        <v>7</v>
      </c>
      <c r="E19" s="97"/>
    </row>
    <row r="20" spans="1:12" ht="12.75" customHeight="1" thickBot="1" x14ac:dyDescent="0.25">
      <c r="A20" s="309"/>
      <c r="B20" s="245"/>
      <c r="C20" s="92" t="s">
        <v>20</v>
      </c>
      <c r="D20" s="99">
        <v>10</v>
      </c>
      <c r="E20" s="100"/>
    </row>
    <row r="21" spans="1:12" ht="12.75" customHeight="1" x14ac:dyDescent="0.2">
      <c r="A21" s="305" t="s">
        <v>222</v>
      </c>
      <c r="B21" s="261" t="s">
        <v>31</v>
      </c>
      <c r="C21" s="89" t="s">
        <v>32</v>
      </c>
      <c r="D21" s="89">
        <v>4</v>
      </c>
      <c r="E21" s="101"/>
    </row>
    <row r="22" spans="1:12" ht="12.75" customHeight="1" x14ac:dyDescent="0.2">
      <c r="A22" s="306"/>
      <c r="B22" s="259" t="s">
        <v>52</v>
      </c>
      <c r="C22" s="91" t="s">
        <v>60</v>
      </c>
      <c r="D22" s="91">
        <v>0.4</v>
      </c>
      <c r="E22" s="97"/>
    </row>
    <row r="23" spans="1:12" ht="12.75" customHeight="1" x14ac:dyDescent="0.2">
      <c r="A23" s="306"/>
      <c r="B23" s="259" t="s">
        <v>16</v>
      </c>
      <c r="C23" s="91" t="s">
        <v>17</v>
      </c>
      <c r="D23" s="91">
        <v>9.5</v>
      </c>
      <c r="E23" s="97"/>
    </row>
    <row r="24" spans="1:12" ht="12.75" customHeight="1" x14ac:dyDescent="0.2">
      <c r="A24" s="306"/>
      <c r="B24" s="259" t="s">
        <v>18</v>
      </c>
      <c r="C24" s="91" t="s">
        <v>196</v>
      </c>
      <c r="D24" s="91">
        <v>3</v>
      </c>
      <c r="E24" s="97"/>
    </row>
    <row r="25" spans="1:12" ht="12.75" customHeight="1" x14ac:dyDescent="0.2">
      <c r="A25" s="306"/>
      <c r="B25" s="259" t="s">
        <v>24</v>
      </c>
      <c r="C25" s="91" t="s">
        <v>238</v>
      </c>
      <c r="D25" s="91">
        <v>4</v>
      </c>
      <c r="E25" s="97"/>
    </row>
    <row r="26" spans="1:12" ht="12.75" customHeight="1" x14ac:dyDescent="0.2">
      <c r="A26" s="306"/>
      <c r="B26" s="259" t="s">
        <v>243</v>
      </c>
      <c r="C26" s="91" t="s">
        <v>244</v>
      </c>
      <c r="D26" s="91">
        <v>1.5</v>
      </c>
      <c r="E26" s="97"/>
    </row>
    <row r="27" spans="1:12" ht="12.75" customHeight="1" x14ac:dyDescent="0.2">
      <c r="A27" s="306"/>
      <c r="B27" s="259" t="s">
        <v>22</v>
      </c>
      <c r="C27" s="91" t="s">
        <v>104</v>
      </c>
      <c r="D27" s="91">
        <v>1</v>
      </c>
      <c r="E27" s="97"/>
    </row>
    <row r="28" spans="1:12" ht="12.75" customHeight="1" thickBot="1" x14ac:dyDescent="0.25">
      <c r="A28" s="307"/>
      <c r="B28" s="245"/>
      <c r="C28" s="102" t="s">
        <v>20</v>
      </c>
      <c r="D28" s="99">
        <f>SUM(D21:D27)</f>
        <v>23.4</v>
      </c>
      <c r="E28" s="100"/>
    </row>
    <row r="29" spans="1:12" ht="12.75" customHeight="1" x14ac:dyDescent="0.2">
      <c r="A29" s="308" t="s">
        <v>254</v>
      </c>
      <c r="B29" s="244" t="s">
        <v>243</v>
      </c>
      <c r="C29" s="104" t="s">
        <v>244</v>
      </c>
      <c r="D29" s="104">
        <v>2.1</v>
      </c>
      <c r="E29" s="101"/>
    </row>
    <row r="30" spans="1:12" ht="12.75" customHeight="1" thickBot="1" x14ac:dyDescent="0.25">
      <c r="A30" s="309"/>
      <c r="B30" s="245"/>
      <c r="C30" s="102" t="s">
        <v>20</v>
      </c>
      <c r="D30" s="102">
        <v>2.1</v>
      </c>
      <c r="E30" s="100"/>
    </row>
    <row r="31" spans="1:12" ht="12.75" customHeight="1" x14ac:dyDescent="0.2">
      <c r="A31" s="305" t="s">
        <v>279</v>
      </c>
      <c r="B31" s="244" t="s">
        <v>22</v>
      </c>
      <c r="C31" s="104" t="s">
        <v>272</v>
      </c>
      <c r="D31" s="104">
        <v>3</v>
      </c>
      <c r="E31" s="101"/>
    </row>
    <row r="32" spans="1:12" ht="12.75" customHeight="1" x14ac:dyDescent="0.2">
      <c r="A32" s="306"/>
      <c r="B32" s="198" t="s">
        <v>268</v>
      </c>
      <c r="C32" s="96" t="s">
        <v>294</v>
      </c>
      <c r="D32" s="96">
        <v>14</v>
      </c>
      <c r="E32" s="97"/>
    </row>
    <row r="33" spans="1:5" ht="12.75" customHeight="1" thickBot="1" x14ac:dyDescent="0.25">
      <c r="A33" s="307"/>
      <c r="B33" s="245"/>
      <c r="C33" s="102" t="s">
        <v>20</v>
      </c>
      <c r="D33" s="102">
        <f>SUM(D31:D32)</f>
        <v>17</v>
      </c>
      <c r="E33" s="100"/>
    </row>
    <row r="34" spans="1:5" ht="12.75" customHeight="1" x14ac:dyDescent="0.2">
      <c r="A34" s="305" t="s">
        <v>311</v>
      </c>
      <c r="B34" s="246" t="s">
        <v>268</v>
      </c>
      <c r="C34" s="225" t="s">
        <v>304</v>
      </c>
      <c r="D34" s="225">
        <v>4</v>
      </c>
      <c r="E34" s="101"/>
    </row>
    <row r="35" spans="1:5" ht="12.75" customHeight="1" x14ac:dyDescent="0.2">
      <c r="A35" s="306"/>
      <c r="B35" s="195" t="s">
        <v>268</v>
      </c>
      <c r="C35" s="226" t="s">
        <v>305</v>
      </c>
      <c r="D35" s="226">
        <v>2</v>
      </c>
      <c r="E35" s="97"/>
    </row>
    <row r="36" spans="1:5" ht="12.75" customHeight="1" x14ac:dyDescent="0.2">
      <c r="A36" s="306"/>
      <c r="B36" s="195" t="s">
        <v>268</v>
      </c>
      <c r="C36" s="226" t="s">
        <v>306</v>
      </c>
      <c r="D36" s="226">
        <v>1.5</v>
      </c>
      <c r="E36" s="97"/>
    </row>
    <row r="37" spans="1:5" ht="12.75" customHeight="1" thickBot="1" x14ac:dyDescent="0.25">
      <c r="A37" s="307"/>
      <c r="B37" s="245"/>
      <c r="C37" s="102" t="s">
        <v>20</v>
      </c>
      <c r="D37" s="102">
        <f>SUM(D34:D36)</f>
        <v>7.5</v>
      </c>
      <c r="E37" s="100"/>
    </row>
    <row r="38" spans="1:5" ht="12.75" customHeight="1" x14ac:dyDescent="0.2">
      <c r="A38" s="227"/>
      <c r="B38" s="247" t="s">
        <v>22</v>
      </c>
      <c r="C38" s="239" t="s">
        <v>272</v>
      </c>
      <c r="D38" s="239">
        <v>3</v>
      </c>
      <c r="E38" s="101"/>
    </row>
    <row r="39" spans="1:5" ht="12.75" customHeight="1" x14ac:dyDescent="0.2">
      <c r="A39" s="229" t="s">
        <v>317</v>
      </c>
      <c r="B39" s="248" t="s">
        <v>268</v>
      </c>
      <c r="C39" s="240" t="s">
        <v>307</v>
      </c>
      <c r="D39" s="240">
        <v>9</v>
      </c>
      <c r="E39" s="97"/>
    </row>
    <row r="40" spans="1:5" ht="12.75" customHeight="1" x14ac:dyDescent="0.2">
      <c r="A40" s="229"/>
      <c r="B40" s="248" t="s">
        <v>268</v>
      </c>
      <c r="C40" s="240" t="s">
        <v>308</v>
      </c>
      <c r="D40" s="240">
        <v>11</v>
      </c>
      <c r="E40" s="97"/>
    </row>
    <row r="41" spans="1:5" ht="12.75" customHeight="1" thickBot="1" x14ac:dyDescent="0.25">
      <c r="A41" s="228"/>
      <c r="B41" s="245"/>
      <c r="C41" s="102" t="s">
        <v>20</v>
      </c>
      <c r="D41" s="102">
        <f>SUM(D38:D40)</f>
        <v>23</v>
      </c>
      <c r="E41" s="100"/>
    </row>
    <row r="42" spans="1:5" ht="12.75" customHeight="1" x14ac:dyDescent="0.2">
      <c r="A42" s="227"/>
      <c r="B42" s="225" t="s">
        <v>268</v>
      </c>
      <c r="C42" s="225" t="s">
        <v>304</v>
      </c>
      <c r="D42" s="225">
        <v>1</v>
      </c>
      <c r="E42" s="101"/>
    </row>
    <row r="43" spans="1:5" ht="12.75" customHeight="1" x14ac:dyDescent="0.2">
      <c r="A43" s="229"/>
      <c r="B43" s="226" t="s">
        <v>268</v>
      </c>
      <c r="C43" s="226" t="s">
        <v>304</v>
      </c>
      <c r="D43" s="226">
        <v>1</v>
      </c>
      <c r="E43" s="97"/>
    </row>
    <row r="44" spans="1:5" ht="12.75" customHeight="1" x14ac:dyDescent="0.2">
      <c r="A44" s="229"/>
      <c r="B44" s="226" t="s">
        <v>268</v>
      </c>
      <c r="C44" s="226" t="s">
        <v>305</v>
      </c>
      <c r="D44" s="226">
        <v>1</v>
      </c>
      <c r="E44" s="97"/>
    </row>
    <row r="45" spans="1:5" ht="12.75" customHeight="1" x14ac:dyDescent="0.2">
      <c r="A45" s="229"/>
      <c r="B45" s="226" t="s">
        <v>268</v>
      </c>
      <c r="C45" s="226" t="s">
        <v>305</v>
      </c>
      <c r="D45" s="226">
        <v>1</v>
      </c>
      <c r="E45" s="97"/>
    </row>
    <row r="46" spans="1:5" ht="12.75" customHeight="1" x14ac:dyDescent="0.2">
      <c r="A46" s="229"/>
      <c r="B46" s="226" t="s">
        <v>268</v>
      </c>
      <c r="C46" s="226" t="s">
        <v>328</v>
      </c>
      <c r="D46" s="226">
        <v>1.5</v>
      </c>
      <c r="E46" s="97"/>
    </row>
    <row r="47" spans="1:5" ht="12.75" customHeight="1" x14ac:dyDescent="0.2">
      <c r="A47" s="229"/>
      <c r="B47" s="226" t="s">
        <v>268</v>
      </c>
      <c r="C47" s="226" t="s">
        <v>328</v>
      </c>
      <c r="D47" s="226">
        <v>1</v>
      </c>
      <c r="E47" s="97"/>
    </row>
    <row r="48" spans="1:5" ht="12.75" customHeight="1" x14ac:dyDescent="0.2">
      <c r="A48" s="229" t="s">
        <v>323</v>
      </c>
      <c r="B48" s="226" t="s">
        <v>268</v>
      </c>
      <c r="C48" s="226" t="s">
        <v>329</v>
      </c>
      <c r="D48" s="226">
        <v>1</v>
      </c>
      <c r="E48" s="97"/>
    </row>
    <row r="49" spans="1:5" ht="12.75" customHeight="1" x14ac:dyDescent="0.2">
      <c r="A49" s="229"/>
      <c r="B49" s="226" t="s">
        <v>268</v>
      </c>
      <c r="C49" s="226" t="s">
        <v>329</v>
      </c>
      <c r="D49" s="226">
        <v>2</v>
      </c>
      <c r="E49" s="97"/>
    </row>
    <row r="50" spans="1:5" ht="12.75" customHeight="1" x14ac:dyDescent="0.2">
      <c r="A50" s="229"/>
      <c r="B50" s="226" t="s">
        <v>268</v>
      </c>
      <c r="C50" s="226" t="s">
        <v>307</v>
      </c>
      <c r="D50" s="226">
        <v>1.5</v>
      </c>
      <c r="E50" s="97"/>
    </row>
    <row r="51" spans="1:5" ht="12.75" customHeight="1" x14ac:dyDescent="0.2">
      <c r="A51" s="229"/>
      <c r="B51" s="226" t="s">
        <v>268</v>
      </c>
      <c r="C51" s="226" t="s">
        <v>308</v>
      </c>
      <c r="D51" s="226">
        <v>1.5</v>
      </c>
      <c r="E51" s="97"/>
    </row>
    <row r="52" spans="1:5" ht="12.75" customHeight="1" x14ac:dyDescent="0.2">
      <c r="A52" s="229"/>
      <c r="B52" s="226" t="s">
        <v>268</v>
      </c>
      <c r="C52" s="226" t="s">
        <v>308</v>
      </c>
      <c r="D52" s="226">
        <v>1</v>
      </c>
      <c r="E52" s="97"/>
    </row>
    <row r="53" spans="1:5" ht="12.75" customHeight="1" x14ac:dyDescent="0.2">
      <c r="A53" s="229"/>
      <c r="B53" s="226" t="s">
        <v>268</v>
      </c>
      <c r="C53" s="226" t="s">
        <v>308</v>
      </c>
      <c r="D53" s="226">
        <v>3</v>
      </c>
      <c r="E53" s="97"/>
    </row>
    <row r="54" spans="1:5" ht="12.75" customHeight="1" thickBot="1" x14ac:dyDescent="0.25">
      <c r="A54" s="228"/>
      <c r="B54" s="98"/>
      <c r="C54" s="102" t="s">
        <v>20</v>
      </c>
      <c r="D54" s="102">
        <f>SUM(D42:D53)</f>
        <v>16.5</v>
      </c>
      <c r="E54" s="100"/>
    </row>
    <row r="55" spans="1:5" ht="12.75" customHeight="1" x14ac:dyDescent="0.2">
      <c r="A55" s="227"/>
      <c r="B55" s="225" t="s">
        <v>268</v>
      </c>
      <c r="C55" s="225" t="s">
        <v>328</v>
      </c>
      <c r="D55" s="225">
        <v>2</v>
      </c>
      <c r="E55" s="101"/>
    </row>
    <row r="56" spans="1:5" ht="12.75" customHeight="1" x14ac:dyDescent="0.2">
      <c r="A56" s="229"/>
      <c r="B56" s="226" t="s">
        <v>268</v>
      </c>
      <c r="C56" s="226" t="s">
        <v>329</v>
      </c>
      <c r="D56" s="226">
        <v>1</v>
      </c>
      <c r="E56" s="97"/>
    </row>
    <row r="57" spans="1:5" ht="12.75" customHeight="1" x14ac:dyDescent="0.2">
      <c r="A57" s="229" t="s">
        <v>334</v>
      </c>
      <c r="B57" s="226" t="s">
        <v>268</v>
      </c>
      <c r="C57" s="226" t="s">
        <v>329</v>
      </c>
      <c r="D57" s="226">
        <v>3.5</v>
      </c>
      <c r="E57" s="97"/>
    </row>
    <row r="58" spans="1:5" ht="12.75" customHeight="1" x14ac:dyDescent="0.2">
      <c r="A58" s="229"/>
      <c r="B58" s="226" t="s">
        <v>22</v>
      </c>
      <c r="C58" s="226" t="s">
        <v>272</v>
      </c>
      <c r="D58" s="226">
        <v>2</v>
      </c>
      <c r="E58" s="97"/>
    </row>
    <row r="59" spans="1:5" ht="12.75" customHeight="1" x14ac:dyDescent="0.2">
      <c r="A59" s="229"/>
      <c r="B59" s="226" t="s">
        <v>268</v>
      </c>
      <c r="C59" s="226" t="s">
        <v>308</v>
      </c>
      <c r="D59" s="226">
        <v>1.5</v>
      </c>
      <c r="E59" s="97"/>
    </row>
    <row r="60" spans="1:5" ht="12.75" customHeight="1" thickBot="1" x14ac:dyDescent="0.25">
      <c r="A60" s="228"/>
      <c r="B60" s="98"/>
      <c r="C60" s="102" t="s">
        <v>20</v>
      </c>
      <c r="D60" s="102">
        <f>SUM(D55:D59)</f>
        <v>10</v>
      </c>
      <c r="E60" s="100"/>
    </row>
    <row r="61" spans="1:5" ht="12.75" customHeight="1" x14ac:dyDescent="0.2">
      <c r="A61" s="227"/>
      <c r="B61" s="104" t="s">
        <v>268</v>
      </c>
      <c r="C61" s="225" t="s">
        <v>335</v>
      </c>
      <c r="D61" s="104">
        <v>1</v>
      </c>
      <c r="E61" s="101"/>
    </row>
    <row r="62" spans="1:5" ht="12.75" customHeight="1" x14ac:dyDescent="0.2">
      <c r="A62" s="229"/>
      <c r="B62" s="96" t="s">
        <v>14</v>
      </c>
      <c r="C62" s="226" t="s">
        <v>197</v>
      </c>
      <c r="D62" s="96">
        <v>1</v>
      </c>
      <c r="E62" s="97"/>
    </row>
    <row r="63" spans="1:5" ht="12.75" customHeight="1" x14ac:dyDescent="0.2">
      <c r="A63" s="229" t="s">
        <v>346</v>
      </c>
      <c r="B63" s="96" t="s">
        <v>268</v>
      </c>
      <c r="C63" s="226" t="s">
        <v>308</v>
      </c>
      <c r="D63" s="96">
        <v>2</v>
      </c>
      <c r="E63" s="97"/>
    </row>
    <row r="64" spans="1:5" ht="12.75" customHeight="1" x14ac:dyDescent="0.2">
      <c r="A64" s="229"/>
      <c r="B64" s="96" t="s">
        <v>268</v>
      </c>
      <c r="C64" s="226" t="s">
        <v>308</v>
      </c>
      <c r="D64" s="96">
        <v>3</v>
      </c>
      <c r="E64" s="97"/>
    </row>
    <row r="65" spans="1:5" ht="12.75" customHeight="1" x14ac:dyDescent="0.2">
      <c r="A65" s="229"/>
      <c r="B65" s="96" t="s">
        <v>52</v>
      </c>
      <c r="C65" s="226" t="s">
        <v>60</v>
      </c>
      <c r="D65" s="96">
        <v>0.5</v>
      </c>
      <c r="E65" s="97"/>
    </row>
    <row r="66" spans="1:5" ht="12.75" customHeight="1" x14ac:dyDescent="0.2">
      <c r="A66" s="229"/>
      <c r="B66" s="96" t="s">
        <v>268</v>
      </c>
      <c r="C66" s="226" t="s">
        <v>308</v>
      </c>
      <c r="D66" s="96">
        <v>2</v>
      </c>
      <c r="E66" s="97"/>
    </row>
    <row r="67" spans="1:5" ht="12.75" customHeight="1" thickBot="1" x14ac:dyDescent="0.25">
      <c r="A67" s="228"/>
      <c r="B67" s="98"/>
      <c r="C67" s="102" t="s">
        <v>20</v>
      </c>
      <c r="D67" s="102">
        <f>SUM(D61:D66)</f>
        <v>9.5</v>
      </c>
      <c r="E67" s="100"/>
    </row>
    <row r="68" spans="1:5" ht="12.75" customHeight="1" x14ac:dyDescent="0.2">
      <c r="A68" s="227"/>
      <c r="B68" s="225" t="s">
        <v>52</v>
      </c>
      <c r="C68" s="225" t="s">
        <v>60</v>
      </c>
      <c r="D68" s="225">
        <v>0.5</v>
      </c>
      <c r="E68" s="101"/>
    </row>
    <row r="69" spans="1:5" ht="12.75" customHeight="1" x14ac:dyDescent="0.2">
      <c r="A69" s="229"/>
      <c r="B69" s="226" t="s">
        <v>22</v>
      </c>
      <c r="C69" s="226" t="s">
        <v>272</v>
      </c>
      <c r="D69" s="226">
        <v>2</v>
      </c>
      <c r="E69" s="97"/>
    </row>
    <row r="70" spans="1:5" ht="12.75" customHeight="1" x14ac:dyDescent="0.2">
      <c r="A70" s="229" t="s">
        <v>362</v>
      </c>
      <c r="B70" s="226" t="s">
        <v>22</v>
      </c>
      <c r="C70" s="226" t="s">
        <v>272</v>
      </c>
      <c r="D70" s="226">
        <v>4</v>
      </c>
      <c r="E70" s="97"/>
    </row>
    <row r="71" spans="1:5" ht="12.75" customHeight="1" x14ac:dyDescent="0.2">
      <c r="A71" s="229"/>
      <c r="B71" s="226" t="s">
        <v>358</v>
      </c>
      <c r="C71" s="226" t="s">
        <v>347</v>
      </c>
      <c r="D71" s="226">
        <v>2</v>
      </c>
      <c r="E71" s="97"/>
    </row>
    <row r="72" spans="1:5" ht="12.75" customHeight="1" thickBot="1" x14ac:dyDescent="0.25">
      <c r="A72" s="228"/>
      <c r="B72" s="98"/>
      <c r="C72" s="102" t="s">
        <v>20</v>
      </c>
      <c r="D72" s="102">
        <f>SUM(D68:D71)</f>
        <v>8.5</v>
      </c>
      <c r="E72" s="100" t="s">
        <v>363</v>
      </c>
    </row>
    <row r="73" spans="1:5" ht="12.75" customHeight="1" x14ac:dyDescent="0.2">
      <c r="C73" s="71" t="s">
        <v>299</v>
      </c>
      <c r="D73" s="71">
        <f>D10+D17+D20+D28+D30+D33+D37+D41+D54+D60+D67+D72</f>
        <v>151</v>
      </c>
    </row>
    <row r="74" spans="1:5" ht="12.75" customHeight="1" x14ac:dyDescent="0.2">
      <c r="C74" s="71" t="s">
        <v>301</v>
      </c>
      <c r="D74" s="188">
        <f>D73/12</f>
        <v>12.583333333333334</v>
      </c>
    </row>
  </sheetData>
  <mergeCells count="8">
    <mergeCell ref="A34:A37"/>
    <mergeCell ref="A31:A33"/>
    <mergeCell ref="A29:A30"/>
    <mergeCell ref="A21:A28"/>
    <mergeCell ref="B2:C2"/>
    <mergeCell ref="A6:A10"/>
    <mergeCell ref="A11:A17"/>
    <mergeCell ref="A18:A20"/>
  </mergeCell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29" workbookViewId="0">
      <selection activeCell="A63" sqref="A63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16.85546875" style="7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69" t="s">
        <v>119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310" t="s">
        <v>120</v>
      </c>
      <c r="C3" s="310"/>
      <c r="D3" s="69"/>
      <c r="E3" s="69"/>
      <c r="F3" s="69"/>
      <c r="G3" s="69"/>
      <c r="H3" s="69"/>
      <c r="I3" s="69"/>
      <c r="J3" s="69"/>
      <c r="K3" s="69"/>
      <c r="L3" s="69"/>
    </row>
    <row r="4" spans="1:12" ht="13.5" customHeight="1" thickBot="1" x14ac:dyDescent="0.25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ht="13.5" thickBot="1" x14ac:dyDescent="0.25">
      <c r="A5" s="130" t="s">
        <v>6</v>
      </c>
      <c r="B5" s="256" t="s">
        <v>7</v>
      </c>
      <c r="C5" s="131" t="s">
        <v>8</v>
      </c>
      <c r="D5" s="131" t="s">
        <v>9</v>
      </c>
      <c r="E5" s="132" t="s">
        <v>10</v>
      </c>
      <c r="F5" s="77"/>
      <c r="G5" s="78"/>
      <c r="H5" s="78"/>
      <c r="I5" s="78"/>
      <c r="J5" s="78"/>
      <c r="K5" s="78"/>
      <c r="L5" s="78"/>
    </row>
    <row r="6" spans="1:12" x14ac:dyDescent="0.2">
      <c r="A6" s="308" t="s">
        <v>11</v>
      </c>
      <c r="B6" s="243" t="s">
        <v>31</v>
      </c>
      <c r="C6" s="95" t="s">
        <v>32</v>
      </c>
      <c r="D6" s="95">
        <v>1</v>
      </c>
      <c r="E6" s="90"/>
      <c r="F6" s="91"/>
      <c r="G6" s="83"/>
      <c r="H6" s="83"/>
      <c r="I6" s="83"/>
      <c r="J6" s="83"/>
      <c r="K6" s="83"/>
      <c r="L6" s="83"/>
    </row>
    <row r="7" spans="1:12" x14ac:dyDescent="0.2">
      <c r="A7" s="313"/>
      <c r="B7" s="196" t="s">
        <v>12</v>
      </c>
      <c r="C7" s="124" t="s">
        <v>13</v>
      </c>
      <c r="D7" s="124">
        <v>6</v>
      </c>
      <c r="E7" s="84"/>
      <c r="F7" s="91"/>
      <c r="G7" s="69"/>
      <c r="H7" s="69"/>
      <c r="I7" s="69"/>
      <c r="J7" s="69"/>
      <c r="K7" s="69"/>
      <c r="L7" s="69"/>
    </row>
    <row r="8" spans="1:12" x14ac:dyDescent="0.2">
      <c r="A8" s="313"/>
      <c r="B8" s="196" t="s">
        <v>18</v>
      </c>
      <c r="C8" s="124" t="s">
        <v>19</v>
      </c>
      <c r="D8" s="124">
        <v>2</v>
      </c>
      <c r="E8" s="84" t="s">
        <v>121</v>
      </c>
      <c r="F8" s="91"/>
      <c r="G8" s="69"/>
      <c r="H8" s="69"/>
      <c r="I8" s="69"/>
      <c r="J8" s="69"/>
      <c r="K8" s="69"/>
      <c r="L8" s="69"/>
    </row>
    <row r="9" spans="1:12" ht="15.75" customHeight="1" x14ac:dyDescent="0.2">
      <c r="A9" s="313"/>
      <c r="B9" s="196" t="s">
        <v>14</v>
      </c>
      <c r="C9" s="124" t="s">
        <v>117</v>
      </c>
      <c r="D9" s="124">
        <v>1</v>
      </c>
      <c r="E9" s="84"/>
      <c r="F9" s="91"/>
      <c r="G9" s="69"/>
      <c r="H9" s="69"/>
      <c r="I9" s="69"/>
      <c r="J9" s="69"/>
      <c r="K9" s="69"/>
      <c r="L9" s="69"/>
    </row>
    <row r="10" spans="1:12" ht="15.75" customHeight="1" x14ac:dyDescent="0.2">
      <c r="A10" s="313"/>
      <c r="B10" s="196" t="s">
        <v>94</v>
      </c>
      <c r="C10" s="124" t="s">
        <v>122</v>
      </c>
      <c r="D10" s="124">
        <v>5</v>
      </c>
      <c r="E10" s="84"/>
      <c r="F10" s="91"/>
      <c r="G10" s="69"/>
      <c r="H10" s="69"/>
      <c r="I10" s="69"/>
      <c r="J10" s="69"/>
      <c r="K10" s="69"/>
      <c r="L10" s="69"/>
    </row>
    <row r="11" spans="1:12" ht="13.5" customHeight="1" thickBot="1" x14ac:dyDescent="0.25">
      <c r="A11" s="313"/>
      <c r="B11" s="196"/>
      <c r="C11" s="141" t="s">
        <v>20</v>
      </c>
      <c r="D11" s="142">
        <f>SUM(D6:D10)</f>
        <v>15</v>
      </c>
      <c r="E11" s="84"/>
      <c r="F11" s="91"/>
      <c r="G11" s="69"/>
      <c r="H11" s="69"/>
      <c r="I11" s="69"/>
      <c r="J11" s="69"/>
      <c r="K11" s="69"/>
      <c r="L11" s="69"/>
    </row>
    <row r="12" spans="1:12" x14ac:dyDescent="0.2">
      <c r="A12" s="349" t="s">
        <v>73</v>
      </c>
      <c r="B12" s="257" t="s">
        <v>94</v>
      </c>
      <c r="C12" s="95" t="s">
        <v>122</v>
      </c>
      <c r="D12" s="95">
        <v>8</v>
      </c>
      <c r="E12" s="90"/>
      <c r="F12" s="91"/>
      <c r="G12" s="69"/>
      <c r="H12" s="69"/>
      <c r="I12" s="69"/>
      <c r="J12" s="69"/>
      <c r="K12" s="69"/>
      <c r="L12" s="69"/>
    </row>
    <row r="13" spans="1:12" x14ac:dyDescent="0.2">
      <c r="A13" s="315"/>
      <c r="B13" s="194" t="s">
        <v>22</v>
      </c>
      <c r="C13" s="124" t="s">
        <v>96</v>
      </c>
      <c r="D13" s="124">
        <v>2</v>
      </c>
      <c r="E13" s="84"/>
      <c r="F13" s="91"/>
      <c r="G13" s="69"/>
      <c r="H13" s="69"/>
      <c r="I13" s="69"/>
      <c r="J13" s="69"/>
      <c r="K13" s="69"/>
      <c r="L13" s="69"/>
    </row>
    <row r="14" spans="1:12" x14ac:dyDescent="0.2">
      <c r="A14" s="315"/>
      <c r="B14" s="194" t="s">
        <v>12</v>
      </c>
      <c r="C14" s="124" t="s">
        <v>13</v>
      </c>
      <c r="D14" s="124">
        <v>4</v>
      </c>
      <c r="E14" s="84"/>
      <c r="F14" s="91"/>
      <c r="G14" s="69"/>
      <c r="H14" s="69"/>
      <c r="I14" s="69"/>
      <c r="J14" s="69"/>
      <c r="K14" s="69"/>
      <c r="L14" s="69"/>
    </row>
    <row r="15" spans="1:12" ht="13.5" thickBot="1" x14ac:dyDescent="0.25">
      <c r="A15" s="316"/>
      <c r="B15" s="258"/>
      <c r="C15" s="126" t="s">
        <v>20</v>
      </c>
      <c r="D15" s="126">
        <f>SUM(D12:D14)</f>
        <v>14</v>
      </c>
      <c r="E15" s="94"/>
      <c r="F15" s="91"/>
      <c r="G15" s="69"/>
      <c r="H15" s="69"/>
      <c r="I15" s="69"/>
      <c r="J15" s="69"/>
      <c r="K15" s="69"/>
      <c r="L15" s="69"/>
    </row>
    <row r="16" spans="1:12" ht="15" customHeight="1" x14ac:dyDescent="0.2">
      <c r="A16" s="313" t="s">
        <v>203</v>
      </c>
      <c r="B16" s="259" t="s">
        <v>108</v>
      </c>
      <c r="C16" s="91" t="s">
        <v>109</v>
      </c>
      <c r="D16" s="91">
        <v>1</v>
      </c>
      <c r="E16" s="84"/>
      <c r="F16" s="69"/>
      <c r="G16" s="69"/>
      <c r="H16" s="69"/>
      <c r="I16" s="69"/>
      <c r="J16" s="69"/>
      <c r="K16" s="69"/>
      <c r="L16" s="69"/>
    </row>
    <row r="17" spans="1:12" ht="15" customHeight="1" x14ac:dyDescent="0.2">
      <c r="A17" s="313"/>
      <c r="B17" s="259" t="s">
        <v>52</v>
      </c>
      <c r="C17" s="91" t="s">
        <v>60</v>
      </c>
      <c r="D17" s="91">
        <v>1</v>
      </c>
      <c r="E17" s="84"/>
      <c r="F17" s="69"/>
      <c r="G17" s="69"/>
      <c r="H17" s="69"/>
      <c r="I17" s="69"/>
      <c r="J17" s="69"/>
      <c r="K17" s="69"/>
      <c r="L17" s="69"/>
    </row>
    <row r="18" spans="1:12" ht="15" customHeight="1" x14ac:dyDescent="0.2">
      <c r="A18" s="313"/>
      <c r="B18" s="260" t="s">
        <v>16</v>
      </c>
      <c r="C18" s="96" t="s">
        <v>17</v>
      </c>
      <c r="D18" s="96">
        <v>4</v>
      </c>
      <c r="E18" s="97"/>
      <c r="F18" s="69"/>
      <c r="G18" s="69"/>
      <c r="H18" s="69"/>
      <c r="I18" s="69"/>
      <c r="J18" s="69"/>
      <c r="K18" s="69"/>
      <c r="L18" s="69"/>
    </row>
    <row r="19" spans="1:12" ht="15" customHeight="1" x14ac:dyDescent="0.2">
      <c r="A19" s="313"/>
      <c r="B19" s="260" t="s">
        <v>18</v>
      </c>
      <c r="C19" s="96" t="s">
        <v>196</v>
      </c>
      <c r="D19" s="96">
        <v>1</v>
      </c>
      <c r="E19" s="97"/>
      <c r="F19" s="69"/>
      <c r="G19" s="69"/>
      <c r="H19" s="69"/>
      <c r="I19" s="69"/>
      <c r="J19" s="69"/>
      <c r="K19" s="69"/>
      <c r="L19" s="69"/>
    </row>
    <row r="20" spans="1:12" ht="12.75" customHeight="1" x14ac:dyDescent="0.2">
      <c r="A20" s="313"/>
      <c r="B20" s="260" t="s">
        <v>94</v>
      </c>
      <c r="C20" s="96" t="s">
        <v>122</v>
      </c>
      <c r="D20" s="96">
        <v>4</v>
      </c>
      <c r="E20" s="97"/>
    </row>
    <row r="21" spans="1:12" ht="12.75" customHeight="1" x14ac:dyDescent="0.2">
      <c r="A21" s="313"/>
      <c r="B21" s="260" t="s">
        <v>220</v>
      </c>
      <c r="C21" s="96" t="s">
        <v>219</v>
      </c>
      <c r="D21" s="96">
        <v>7</v>
      </c>
      <c r="E21" s="97"/>
    </row>
    <row r="22" spans="1:12" ht="12.75" customHeight="1" thickBot="1" x14ac:dyDescent="0.25">
      <c r="A22" s="309"/>
      <c r="B22" s="245"/>
      <c r="C22" s="102" t="s">
        <v>20</v>
      </c>
      <c r="D22" s="99">
        <f>SUM(D16:D21)</f>
        <v>18</v>
      </c>
      <c r="E22" s="100"/>
    </row>
    <row r="23" spans="1:12" ht="12.75" customHeight="1" x14ac:dyDescent="0.2">
      <c r="A23" s="305" t="s">
        <v>222</v>
      </c>
      <c r="B23" s="261" t="s">
        <v>108</v>
      </c>
      <c r="C23" s="89" t="s">
        <v>109</v>
      </c>
      <c r="D23" s="89">
        <v>1</v>
      </c>
      <c r="E23" s="101"/>
    </row>
    <row r="24" spans="1:12" ht="12.75" customHeight="1" x14ac:dyDescent="0.2">
      <c r="A24" s="306"/>
      <c r="B24" s="260" t="s">
        <v>31</v>
      </c>
      <c r="C24" s="96" t="s">
        <v>32</v>
      </c>
      <c r="D24" s="96">
        <v>4</v>
      </c>
      <c r="E24" s="97"/>
    </row>
    <row r="25" spans="1:12" ht="12.75" customHeight="1" x14ac:dyDescent="0.2">
      <c r="A25" s="306"/>
      <c r="B25" s="259" t="s">
        <v>16</v>
      </c>
      <c r="C25" s="91" t="s">
        <v>17</v>
      </c>
      <c r="D25" s="91">
        <v>10</v>
      </c>
      <c r="E25" s="97"/>
    </row>
    <row r="26" spans="1:12" ht="12.75" customHeight="1" x14ac:dyDescent="0.2">
      <c r="A26" s="306"/>
      <c r="B26" s="260" t="s">
        <v>220</v>
      </c>
      <c r="C26" s="96" t="s">
        <v>219</v>
      </c>
      <c r="D26" s="96">
        <v>12</v>
      </c>
      <c r="E26" s="97"/>
    </row>
    <row r="27" spans="1:12" ht="12.75" customHeight="1" thickBot="1" x14ac:dyDescent="0.25">
      <c r="A27" s="307"/>
      <c r="B27" s="262"/>
      <c r="C27" s="92" t="s">
        <v>20</v>
      </c>
      <c r="D27" s="92">
        <f>SUM(D23:D26)</f>
        <v>27</v>
      </c>
      <c r="E27" s="100"/>
    </row>
    <row r="28" spans="1:12" ht="12.75" customHeight="1" x14ac:dyDescent="0.2">
      <c r="A28" s="305" t="s">
        <v>254</v>
      </c>
      <c r="B28" s="244" t="s">
        <v>255</v>
      </c>
      <c r="C28" s="104" t="s">
        <v>256</v>
      </c>
      <c r="D28" s="104">
        <v>1</v>
      </c>
      <c r="E28" s="101"/>
    </row>
    <row r="29" spans="1:12" ht="12.75" customHeight="1" x14ac:dyDescent="0.2">
      <c r="A29" s="306"/>
      <c r="B29" s="198" t="s">
        <v>31</v>
      </c>
      <c r="C29" s="96" t="s">
        <v>32</v>
      </c>
      <c r="D29" s="96">
        <v>1</v>
      </c>
      <c r="E29" s="97"/>
    </row>
    <row r="30" spans="1:12" ht="12.75" customHeight="1" x14ac:dyDescent="0.2">
      <c r="A30" s="306"/>
      <c r="B30" s="198" t="s">
        <v>16</v>
      </c>
      <c r="C30" s="96" t="s">
        <v>17</v>
      </c>
      <c r="D30" s="96">
        <v>8</v>
      </c>
      <c r="E30" s="97"/>
    </row>
    <row r="31" spans="1:12" ht="12.75" customHeight="1" thickBot="1" x14ac:dyDescent="0.25">
      <c r="A31" s="307"/>
      <c r="B31" s="245"/>
      <c r="C31" s="92" t="s">
        <v>20</v>
      </c>
      <c r="D31" s="92">
        <f>SUM(D28:D30)</f>
        <v>10</v>
      </c>
      <c r="E31" s="100"/>
    </row>
    <row r="32" spans="1:12" ht="12.75" customHeight="1" x14ac:dyDescent="0.2">
      <c r="A32" s="305" t="s">
        <v>279</v>
      </c>
      <c r="B32" s="246" t="s">
        <v>22</v>
      </c>
      <c r="C32" s="89" t="s">
        <v>272</v>
      </c>
      <c r="D32" s="89">
        <v>1</v>
      </c>
      <c r="E32" s="101"/>
    </row>
    <row r="33" spans="1:5" ht="12.75" customHeight="1" x14ac:dyDescent="0.2">
      <c r="A33" s="306"/>
      <c r="B33" s="195" t="s">
        <v>266</v>
      </c>
      <c r="C33" s="91" t="s">
        <v>267</v>
      </c>
      <c r="D33" s="91">
        <v>27</v>
      </c>
      <c r="E33" s="97"/>
    </row>
    <row r="34" spans="1:5" ht="12.75" customHeight="1" thickBot="1" x14ac:dyDescent="0.25">
      <c r="A34" s="307"/>
      <c r="B34" s="245"/>
      <c r="C34" s="92" t="s">
        <v>20</v>
      </c>
      <c r="D34" s="92">
        <f>SUM(D32:D33)</f>
        <v>28</v>
      </c>
      <c r="E34" s="100"/>
    </row>
    <row r="35" spans="1:5" ht="12.75" customHeight="1" x14ac:dyDescent="0.2">
      <c r="A35" s="227"/>
      <c r="B35" s="246" t="s">
        <v>220</v>
      </c>
      <c r="C35" s="225" t="s">
        <v>219</v>
      </c>
      <c r="D35" s="225">
        <v>6</v>
      </c>
      <c r="E35" s="101"/>
    </row>
    <row r="36" spans="1:5" ht="12.75" customHeight="1" x14ac:dyDescent="0.2">
      <c r="A36" s="229" t="s">
        <v>311</v>
      </c>
      <c r="B36" s="195" t="s">
        <v>268</v>
      </c>
      <c r="C36" s="226" t="s">
        <v>298</v>
      </c>
      <c r="D36" s="226">
        <v>8</v>
      </c>
      <c r="E36" s="97"/>
    </row>
    <row r="37" spans="1:5" ht="12.75" customHeight="1" x14ac:dyDescent="0.2">
      <c r="A37" s="229"/>
      <c r="B37" s="195" t="s">
        <v>270</v>
      </c>
      <c r="C37" s="226" t="s">
        <v>271</v>
      </c>
      <c r="D37" s="226">
        <v>2</v>
      </c>
      <c r="E37" s="97"/>
    </row>
    <row r="38" spans="1:5" ht="12.75" customHeight="1" thickBot="1" x14ac:dyDescent="0.25">
      <c r="A38" s="228"/>
      <c r="B38" s="245"/>
      <c r="C38" s="92" t="s">
        <v>20</v>
      </c>
      <c r="D38" s="92">
        <f>SUM(D35:D37)</f>
        <v>16</v>
      </c>
      <c r="E38" s="100"/>
    </row>
    <row r="39" spans="1:5" ht="12.75" customHeight="1" x14ac:dyDescent="0.2">
      <c r="A39" s="227"/>
      <c r="B39" s="247" t="s">
        <v>220</v>
      </c>
      <c r="C39" s="239" t="s">
        <v>219</v>
      </c>
      <c r="D39" s="239">
        <v>10</v>
      </c>
      <c r="E39" s="101"/>
    </row>
    <row r="40" spans="1:5" ht="12.75" customHeight="1" x14ac:dyDescent="0.2">
      <c r="A40" s="229" t="s">
        <v>317</v>
      </c>
      <c r="B40" s="248" t="s">
        <v>22</v>
      </c>
      <c r="C40" s="240" t="s">
        <v>272</v>
      </c>
      <c r="D40" s="240">
        <v>3</v>
      </c>
      <c r="E40" s="97"/>
    </row>
    <row r="41" spans="1:5" ht="12.75" customHeight="1" x14ac:dyDescent="0.2">
      <c r="A41" s="229"/>
      <c r="B41" s="248" t="s">
        <v>270</v>
      </c>
      <c r="C41" s="240" t="s">
        <v>271</v>
      </c>
      <c r="D41" s="240">
        <v>2</v>
      </c>
      <c r="E41" s="97"/>
    </row>
    <row r="42" spans="1:5" ht="12.75" customHeight="1" thickBot="1" x14ac:dyDescent="0.25">
      <c r="A42" s="228"/>
      <c r="B42" s="245"/>
      <c r="C42" s="92" t="s">
        <v>20</v>
      </c>
      <c r="D42" s="92">
        <f>SUM(D39:D41)</f>
        <v>15</v>
      </c>
      <c r="E42" s="100"/>
    </row>
    <row r="43" spans="1:5" ht="12.75" customHeight="1" x14ac:dyDescent="0.2">
      <c r="A43" s="227"/>
      <c r="B43" s="225" t="s">
        <v>266</v>
      </c>
      <c r="C43" s="225" t="s">
        <v>267</v>
      </c>
      <c r="D43" s="225">
        <v>6</v>
      </c>
      <c r="E43" s="101"/>
    </row>
    <row r="44" spans="1:5" ht="12.75" customHeight="1" x14ac:dyDescent="0.2">
      <c r="A44" s="229"/>
      <c r="B44" s="226" t="s">
        <v>220</v>
      </c>
      <c r="C44" s="226" t="s">
        <v>219</v>
      </c>
      <c r="D44" s="226">
        <v>4</v>
      </c>
      <c r="E44" s="97"/>
    </row>
    <row r="45" spans="1:5" ht="12.75" customHeight="1" x14ac:dyDescent="0.2">
      <c r="A45" s="229" t="s">
        <v>323</v>
      </c>
      <c r="B45" s="226" t="s">
        <v>281</v>
      </c>
      <c r="C45" s="226" t="s">
        <v>282</v>
      </c>
      <c r="D45" s="226">
        <v>4</v>
      </c>
      <c r="E45" s="97"/>
    </row>
    <row r="46" spans="1:5" ht="12.75" customHeight="1" x14ac:dyDescent="0.2">
      <c r="A46" s="229"/>
      <c r="B46" s="226" t="s">
        <v>12</v>
      </c>
      <c r="C46" s="226" t="s">
        <v>124</v>
      </c>
      <c r="D46" s="226">
        <v>1.5</v>
      </c>
      <c r="E46" s="97"/>
    </row>
    <row r="47" spans="1:5" ht="12.75" customHeight="1" thickBot="1" x14ac:dyDescent="0.25">
      <c r="A47" s="228"/>
      <c r="B47" s="98"/>
      <c r="C47" s="92" t="s">
        <v>20</v>
      </c>
      <c r="D47" s="92">
        <f>SUM(D43:D46)</f>
        <v>15.5</v>
      </c>
      <c r="E47" s="100"/>
    </row>
    <row r="48" spans="1:5" ht="12.75" customHeight="1" x14ac:dyDescent="0.2">
      <c r="A48" s="227"/>
      <c r="B48" s="225" t="s">
        <v>266</v>
      </c>
      <c r="C48" s="225" t="s">
        <v>267</v>
      </c>
      <c r="D48" s="225">
        <v>2</v>
      </c>
      <c r="E48" s="101"/>
    </row>
    <row r="49" spans="1:5" ht="12.75" customHeight="1" x14ac:dyDescent="0.2">
      <c r="A49" s="229"/>
      <c r="B49" s="226" t="s">
        <v>220</v>
      </c>
      <c r="C49" s="226" t="s">
        <v>219</v>
      </c>
      <c r="D49" s="226">
        <v>6</v>
      </c>
      <c r="E49" s="97"/>
    </row>
    <row r="50" spans="1:5" ht="12.75" customHeight="1" x14ac:dyDescent="0.2">
      <c r="A50" s="229" t="s">
        <v>334</v>
      </c>
      <c r="B50" s="226" t="s">
        <v>258</v>
      </c>
      <c r="C50" s="226" t="s">
        <v>259</v>
      </c>
      <c r="D50" s="226">
        <v>8</v>
      </c>
      <c r="E50" s="97"/>
    </row>
    <row r="51" spans="1:5" ht="12.75" customHeight="1" x14ac:dyDescent="0.2">
      <c r="A51" s="229"/>
      <c r="B51" s="226" t="s">
        <v>281</v>
      </c>
      <c r="C51" s="226" t="s">
        <v>282</v>
      </c>
      <c r="D51" s="226">
        <v>4</v>
      </c>
      <c r="E51" s="97"/>
    </row>
    <row r="52" spans="1:5" ht="12.75" customHeight="1" x14ac:dyDescent="0.2">
      <c r="A52" s="229"/>
      <c r="B52" s="226" t="s">
        <v>22</v>
      </c>
      <c r="C52" s="226" t="s">
        <v>272</v>
      </c>
      <c r="D52" s="226">
        <v>2</v>
      </c>
      <c r="E52" s="97"/>
    </row>
    <row r="53" spans="1:5" ht="12.75" customHeight="1" thickBot="1" x14ac:dyDescent="0.25">
      <c r="A53" s="228"/>
      <c r="B53" s="98"/>
      <c r="C53" s="92" t="s">
        <v>20</v>
      </c>
      <c r="D53" s="92">
        <f>SUM(D48:D52)</f>
        <v>22</v>
      </c>
      <c r="E53" s="100"/>
    </row>
    <row r="54" spans="1:5" ht="12.75" customHeight="1" x14ac:dyDescent="0.2">
      <c r="A54" s="227"/>
      <c r="B54" s="104" t="s">
        <v>258</v>
      </c>
      <c r="C54" s="225" t="s">
        <v>259</v>
      </c>
      <c r="D54" s="104">
        <v>10</v>
      </c>
      <c r="E54" s="101"/>
    </row>
    <row r="55" spans="1:5" ht="12.75" customHeight="1" x14ac:dyDescent="0.2">
      <c r="A55" s="229" t="s">
        <v>346</v>
      </c>
      <c r="B55" s="96" t="s">
        <v>14</v>
      </c>
      <c r="C55" s="226" t="s">
        <v>197</v>
      </c>
      <c r="D55" s="96">
        <v>1</v>
      </c>
      <c r="E55" s="97"/>
    </row>
    <row r="56" spans="1:5" ht="12.75" customHeight="1" x14ac:dyDescent="0.2">
      <c r="A56" s="229"/>
      <c r="B56" s="96" t="s">
        <v>52</v>
      </c>
      <c r="C56" s="226" t="s">
        <v>60</v>
      </c>
      <c r="D56" s="96">
        <v>0.5</v>
      </c>
      <c r="E56" s="97"/>
    </row>
    <row r="57" spans="1:5" ht="12.75" customHeight="1" thickBot="1" x14ac:dyDescent="0.25">
      <c r="A57" s="228"/>
      <c r="B57" s="98"/>
      <c r="C57" s="92" t="s">
        <v>20</v>
      </c>
      <c r="D57" s="92">
        <f>SUM(D54:D56)</f>
        <v>11.5</v>
      </c>
      <c r="E57" s="100"/>
    </row>
    <row r="58" spans="1:5" ht="12.75" customHeight="1" x14ac:dyDescent="0.2">
      <c r="A58" s="227"/>
      <c r="B58" s="225" t="s">
        <v>220</v>
      </c>
      <c r="C58" s="225" t="s">
        <v>219</v>
      </c>
      <c r="D58" s="225">
        <v>4</v>
      </c>
      <c r="E58" s="101"/>
    </row>
    <row r="59" spans="1:5" ht="12.75" customHeight="1" x14ac:dyDescent="0.2">
      <c r="A59" s="229" t="s">
        <v>362</v>
      </c>
      <c r="B59" s="226" t="s">
        <v>22</v>
      </c>
      <c r="C59" s="226" t="s">
        <v>272</v>
      </c>
      <c r="D59" s="226">
        <v>2</v>
      </c>
      <c r="E59" s="97"/>
    </row>
    <row r="60" spans="1:5" ht="12.75" customHeight="1" x14ac:dyDescent="0.2">
      <c r="A60" s="229"/>
      <c r="B60" s="226" t="s">
        <v>258</v>
      </c>
      <c r="C60" s="226" t="s">
        <v>259</v>
      </c>
      <c r="D60" s="226">
        <v>9</v>
      </c>
      <c r="E60" s="97"/>
    </row>
    <row r="61" spans="1:5" ht="12.75" customHeight="1" thickBot="1" x14ac:dyDescent="0.25">
      <c r="A61" s="228"/>
      <c r="B61" s="98"/>
      <c r="C61" s="92" t="s">
        <v>20</v>
      </c>
      <c r="D61" s="92">
        <f>SUM(D58:D60)</f>
        <v>15</v>
      </c>
      <c r="E61" s="100"/>
    </row>
    <row r="62" spans="1:5" ht="12.75" customHeight="1" x14ac:dyDescent="0.2">
      <c r="C62" s="71" t="s">
        <v>299</v>
      </c>
      <c r="D62" s="71">
        <f>D11+D15+D22+D27+D31+D34+D38+D42+D47+D53+D57+D61</f>
        <v>207</v>
      </c>
    </row>
    <row r="63" spans="1:5" ht="12.75" customHeight="1" x14ac:dyDescent="0.2">
      <c r="C63" s="71" t="s">
        <v>301</v>
      </c>
      <c r="D63" s="188">
        <f>D62/12</f>
        <v>17.25</v>
      </c>
    </row>
  </sheetData>
  <mergeCells count="7">
    <mergeCell ref="A32:A34"/>
    <mergeCell ref="A28:A31"/>
    <mergeCell ref="B3:C3"/>
    <mergeCell ref="A6:A11"/>
    <mergeCell ref="A12:A15"/>
    <mergeCell ref="A16:A22"/>
    <mergeCell ref="A23:A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opLeftCell="A31" workbookViewId="0">
      <selection activeCell="D65" sqref="D65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16.85546875" style="7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310" t="s">
        <v>123</v>
      </c>
      <c r="C2" s="310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310" t="s">
        <v>5</v>
      </c>
      <c r="C3" s="310"/>
      <c r="D3" s="69"/>
      <c r="E3" s="69"/>
      <c r="F3" s="69"/>
      <c r="G3" s="69"/>
      <c r="H3" s="69"/>
      <c r="I3" s="69"/>
      <c r="J3" s="69"/>
      <c r="K3" s="69"/>
      <c r="L3" s="69"/>
    </row>
    <row r="4" spans="1:12" ht="13.5" customHeight="1" x14ac:dyDescent="0.2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x14ac:dyDescent="0.2">
      <c r="A5" s="74" t="s">
        <v>6</v>
      </c>
      <c r="B5" s="75"/>
      <c r="C5" s="75" t="s">
        <v>8</v>
      </c>
      <c r="D5" s="75" t="s">
        <v>9</v>
      </c>
      <c r="E5" s="76" t="s">
        <v>10</v>
      </c>
      <c r="F5" s="77"/>
      <c r="G5" s="78"/>
      <c r="H5" s="78"/>
      <c r="I5" s="78"/>
      <c r="J5" s="78"/>
      <c r="K5" s="78"/>
      <c r="L5" s="78"/>
    </row>
    <row r="6" spans="1:12" x14ac:dyDescent="0.2">
      <c r="A6" s="311" t="s">
        <v>11</v>
      </c>
      <c r="B6" s="277" t="s">
        <v>12</v>
      </c>
      <c r="C6" s="80" t="s">
        <v>124</v>
      </c>
      <c r="D6" s="80">
        <v>1</v>
      </c>
      <c r="E6" s="81"/>
      <c r="F6" s="82"/>
      <c r="G6" s="83"/>
      <c r="H6" s="83"/>
      <c r="I6" s="83"/>
      <c r="J6" s="83"/>
      <c r="K6" s="83"/>
      <c r="L6" s="83"/>
    </row>
    <row r="7" spans="1:12" x14ac:dyDescent="0.2">
      <c r="A7" s="312"/>
      <c r="B7" s="278" t="s">
        <v>14</v>
      </c>
      <c r="C7" s="69" t="s">
        <v>15</v>
      </c>
      <c r="D7" s="69">
        <v>2</v>
      </c>
      <c r="E7" s="84"/>
      <c r="F7" s="77"/>
      <c r="G7" s="69"/>
      <c r="H7" s="69"/>
      <c r="I7" s="69"/>
      <c r="J7" s="69"/>
      <c r="K7" s="69"/>
      <c r="L7" s="69"/>
    </row>
    <row r="8" spans="1:12" ht="15" customHeight="1" x14ac:dyDescent="0.2">
      <c r="A8" s="312"/>
      <c r="B8" s="278" t="s">
        <v>16</v>
      </c>
      <c r="C8" s="69" t="s">
        <v>17</v>
      </c>
      <c r="D8" s="69">
        <v>3</v>
      </c>
      <c r="E8" s="84"/>
      <c r="F8" s="77"/>
      <c r="G8" s="69"/>
      <c r="H8" s="69"/>
      <c r="I8" s="69"/>
      <c r="J8" s="69"/>
      <c r="K8" s="69"/>
      <c r="L8" s="69"/>
    </row>
    <row r="9" spans="1:12" x14ac:dyDescent="0.2">
      <c r="A9" s="312"/>
      <c r="B9" s="278" t="s">
        <v>28</v>
      </c>
      <c r="C9" s="69" t="s">
        <v>29</v>
      </c>
      <c r="D9" s="69">
        <v>1</v>
      </c>
      <c r="E9" s="84"/>
      <c r="F9" s="77"/>
      <c r="G9" s="69"/>
      <c r="H9" s="69"/>
      <c r="I9" s="69"/>
      <c r="J9" s="69"/>
      <c r="K9" s="69"/>
      <c r="L9" s="69"/>
    </row>
    <row r="10" spans="1:12" ht="13.5" customHeight="1" thickBot="1" x14ac:dyDescent="0.25">
      <c r="A10" s="309"/>
      <c r="B10" s="293"/>
      <c r="C10" s="144" t="s">
        <v>20</v>
      </c>
      <c r="D10" s="145">
        <f>SUM(D6:D9)</f>
        <v>7</v>
      </c>
      <c r="E10" s="146"/>
      <c r="F10" s="77"/>
      <c r="G10" s="69"/>
      <c r="H10" s="69"/>
      <c r="I10" s="69"/>
      <c r="J10" s="69"/>
      <c r="K10" s="69"/>
      <c r="L10" s="69"/>
    </row>
    <row r="11" spans="1:12" ht="15" customHeight="1" x14ac:dyDescent="0.2">
      <c r="A11" s="308" t="s">
        <v>21</v>
      </c>
      <c r="B11" s="261" t="s">
        <v>16</v>
      </c>
      <c r="C11" s="147" t="s">
        <v>17</v>
      </c>
      <c r="D11" s="148">
        <v>6</v>
      </c>
      <c r="E11" s="149"/>
      <c r="F11" s="77"/>
      <c r="G11" s="69"/>
      <c r="H11" s="69"/>
      <c r="I11" s="69"/>
      <c r="J11" s="69"/>
      <c r="K11" s="69"/>
      <c r="L11" s="69"/>
    </row>
    <row r="12" spans="1:12" ht="15" customHeight="1" x14ac:dyDescent="0.2">
      <c r="A12" s="312"/>
      <c r="B12" s="278" t="s">
        <v>22</v>
      </c>
      <c r="C12" s="69" t="s">
        <v>23</v>
      </c>
      <c r="D12" s="69">
        <v>2</v>
      </c>
      <c r="E12" s="84"/>
      <c r="F12" s="77"/>
      <c r="G12" s="69"/>
      <c r="H12" s="69"/>
      <c r="I12" s="69"/>
      <c r="J12" s="69"/>
      <c r="K12" s="69"/>
      <c r="L12" s="69"/>
    </row>
    <row r="13" spans="1:12" ht="15" customHeight="1" x14ac:dyDescent="0.2">
      <c r="A13" s="350"/>
      <c r="B13" s="294" t="s">
        <v>48</v>
      </c>
      <c r="C13" s="71" t="s">
        <v>49</v>
      </c>
      <c r="D13" s="69">
        <v>3</v>
      </c>
      <c r="E13" s="84"/>
      <c r="F13" s="77"/>
      <c r="G13" s="69"/>
      <c r="H13" s="69"/>
      <c r="I13" s="69"/>
      <c r="J13" s="69"/>
      <c r="K13" s="69"/>
      <c r="L13" s="69"/>
    </row>
    <row r="14" spans="1:12" x14ac:dyDescent="0.2">
      <c r="A14" s="312"/>
      <c r="B14" s="278" t="s">
        <v>28</v>
      </c>
      <c r="C14" s="69" t="s">
        <v>29</v>
      </c>
      <c r="D14" s="69">
        <v>2</v>
      </c>
      <c r="E14" s="84"/>
      <c r="F14" s="77"/>
      <c r="G14" s="69"/>
      <c r="H14" s="69"/>
      <c r="I14" s="69"/>
      <c r="J14" s="69"/>
      <c r="K14" s="69"/>
      <c r="L14" s="69"/>
    </row>
    <row r="15" spans="1:12" x14ac:dyDescent="0.2">
      <c r="A15" s="312"/>
      <c r="B15" s="278" t="s">
        <v>81</v>
      </c>
      <c r="C15" s="69" t="s">
        <v>82</v>
      </c>
      <c r="D15" s="69">
        <v>2</v>
      </c>
      <c r="E15" s="84"/>
      <c r="F15" s="77"/>
      <c r="G15" s="69"/>
      <c r="H15" s="69"/>
      <c r="I15" s="69"/>
      <c r="J15" s="69"/>
      <c r="K15" s="69"/>
      <c r="L15" s="69"/>
    </row>
    <row r="16" spans="1:12" ht="15" customHeight="1" thickBot="1" x14ac:dyDescent="0.25">
      <c r="A16" s="309"/>
      <c r="B16" s="293"/>
      <c r="C16" s="144" t="s">
        <v>20</v>
      </c>
      <c r="D16" s="145">
        <f>SUM(D11:D15)</f>
        <v>15</v>
      </c>
      <c r="E16" s="146"/>
      <c r="F16" s="77"/>
      <c r="G16" s="69"/>
      <c r="H16" s="69"/>
      <c r="I16" s="69"/>
      <c r="J16" s="69"/>
      <c r="K16" s="69"/>
      <c r="L16" s="69"/>
    </row>
    <row r="17" spans="1:12" ht="15" customHeight="1" x14ac:dyDescent="0.2">
      <c r="A17" s="305" t="s">
        <v>203</v>
      </c>
      <c r="B17" s="246" t="s">
        <v>150</v>
      </c>
      <c r="C17" s="89" t="s">
        <v>223</v>
      </c>
      <c r="D17" s="89">
        <v>9.5</v>
      </c>
      <c r="E17" s="90"/>
      <c r="F17" s="69"/>
      <c r="G17" s="69"/>
      <c r="H17" s="69"/>
      <c r="I17" s="69"/>
      <c r="J17" s="69"/>
      <c r="K17" s="69"/>
      <c r="L17" s="69"/>
    </row>
    <row r="18" spans="1:12" ht="15" customHeight="1" x14ac:dyDescent="0.2">
      <c r="A18" s="306"/>
      <c r="B18" s="198" t="s">
        <v>128</v>
      </c>
      <c r="C18" s="96" t="s">
        <v>129</v>
      </c>
      <c r="D18" s="96">
        <v>1</v>
      </c>
      <c r="E18" s="84"/>
      <c r="F18" s="69"/>
      <c r="G18" s="69"/>
      <c r="H18" s="69"/>
      <c r="I18" s="69"/>
      <c r="J18" s="69"/>
      <c r="K18" s="69"/>
      <c r="L18" s="69"/>
    </row>
    <row r="19" spans="1:12" ht="15" customHeight="1" x14ac:dyDescent="0.2">
      <c r="A19" s="306"/>
      <c r="B19" s="198" t="s">
        <v>16</v>
      </c>
      <c r="C19" s="96" t="s">
        <v>17</v>
      </c>
      <c r="D19" s="96">
        <v>3</v>
      </c>
      <c r="E19" s="84"/>
      <c r="F19" s="69"/>
      <c r="G19" s="69"/>
      <c r="H19" s="69"/>
      <c r="I19" s="69"/>
      <c r="J19" s="69"/>
      <c r="K19" s="69"/>
      <c r="L19" s="69"/>
    </row>
    <row r="20" spans="1:12" ht="15" customHeight="1" x14ac:dyDescent="0.2">
      <c r="A20" s="306"/>
      <c r="B20" s="198" t="s">
        <v>18</v>
      </c>
      <c r="C20" s="96" t="s">
        <v>196</v>
      </c>
      <c r="D20" s="96">
        <v>2</v>
      </c>
      <c r="E20" s="84"/>
      <c r="F20" s="69"/>
      <c r="G20" s="69"/>
      <c r="H20" s="69"/>
      <c r="I20" s="69"/>
      <c r="J20" s="69"/>
      <c r="K20" s="69"/>
      <c r="L20" s="69"/>
    </row>
    <row r="21" spans="1:12" ht="13.5" thickBot="1" x14ac:dyDescent="0.25">
      <c r="A21" s="306"/>
      <c r="B21" s="198"/>
      <c r="C21" s="86" t="s">
        <v>20</v>
      </c>
      <c r="D21" s="87">
        <v>15.5</v>
      </c>
      <c r="E21" s="84"/>
      <c r="F21" s="69"/>
      <c r="G21" s="69"/>
      <c r="H21" s="69"/>
      <c r="I21" s="69"/>
      <c r="J21" s="69"/>
      <c r="K21" s="69"/>
      <c r="L21" s="69"/>
    </row>
    <row r="22" spans="1:12" x14ac:dyDescent="0.2">
      <c r="A22" s="305" t="s">
        <v>222</v>
      </c>
      <c r="B22" s="261" t="s">
        <v>150</v>
      </c>
      <c r="C22" s="89" t="s">
        <v>223</v>
      </c>
      <c r="D22" s="89">
        <v>10.199999999999999</v>
      </c>
      <c r="E22" s="90"/>
      <c r="F22" s="69"/>
      <c r="G22" s="69"/>
      <c r="H22" s="69"/>
      <c r="I22" s="69"/>
      <c r="J22" s="69"/>
      <c r="K22" s="69"/>
      <c r="L22" s="69"/>
    </row>
    <row r="23" spans="1:12" x14ac:dyDescent="0.2">
      <c r="A23" s="306"/>
      <c r="B23" s="259" t="s">
        <v>31</v>
      </c>
      <c r="C23" s="91" t="s">
        <v>32</v>
      </c>
      <c r="D23" s="91">
        <v>4</v>
      </c>
      <c r="E23" s="84"/>
      <c r="F23" s="69"/>
      <c r="G23" s="69"/>
      <c r="H23" s="69"/>
      <c r="I23" s="69"/>
      <c r="J23" s="69"/>
      <c r="K23" s="69"/>
      <c r="L23" s="69"/>
    </row>
    <row r="24" spans="1:12" x14ac:dyDescent="0.2">
      <c r="A24" s="306"/>
      <c r="B24" s="198" t="s">
        <v>128</v>
      </c>
      <c r="C24" s="96" t="s">
        <v>129</v>
      </c>
      <c r="D24" s="91">
        <v>1</v>
      </c>
      <c r="E24" s="84"/>
      <c r="F24" s="69"/>
      <c r="G24" s="69"/>
      <c r="H24" s="69"/>
      <c r="I24" s="69"/>
      <c r="J24" s="69"/>
      <c r="K24" s="69"/>
      <c r="L24" s="69"/>
    </row>
    <row r="25" spans="1:12" x14ac:dyDescent="0.2">
      <c r="A25" s="306"/>
      <c r="B25" s="259" t="s">
        <v>79</v>
      </c>
      <c r="C25" s="91" t="s">
        <v>199</v>
      </c>
      <c r="D25" s="91">
        <v>3.5</v>
      </c>
      <c r="E25" s="84"/>
      <c r="F25" s="69"/>
      <c r="G25" s="69"/>
      <c r="H25" s="69"/>
      <c r="I25" s="69"/>
      <c r="J25" s="69"/>
      <c r="K25" s="69"/>
      <c r="L25" s="69"/>
    </row>
    <row r="26" spans="1:12" ht="15" customHeight="1" x14ac:dyDescent="0.2">
      <c r="A26" s="306"/>
      <c r="B26" s="259" t="s">
        <v>18</v>
      </c>
      <c r="C26" s="91" t="s">
        <v>196</v>
      </c>
      <c r="D26" s="91">
        <v>1</v>
      </c>
      <c r="E26" s="84"/>
      <c r="F26" s="69"/>
      <c r="G26" s="69"/>
      <c r="H26" s="69"/>
      <c r="I26" s="69"/>
      <c r="J26" s="69"/>
      <c r="K26" s="69"/>
      <c r="L26" s="69"/>
    </row>
    <row r="27" spans="1:12" ht="12.75" customHeight="1" x14ac:dyDescent="0.2">
      <c r="A27" s="306"/>
      <c r="B27" s="259" t="s">
        <v>22</v>
      </c>
      <c r="C27" s="91" t="s">
        <v>104</v>
      </c>
      <c r="D27" s="91">
        <v>1</v>
      </c>
      <c r="E27" s="97"/>
    </row>
    <row r="28" spans="1:12" ht="12.75" customHeight="1" x14ac:dyDescent="0.2">
      <c r="A28" s="306"/>
      <c r="B28" s="198" t="s">
        <v>28</v>
      </c>
      <c r="C28" s="96" t="s">
        <v>29</v>
      </c>
      <c r="D28" s="91">
        <v>0.5</v>
      </c>
      <c r="E28" s="97"/>
    </row>
    <row r="29" spans="1:12" ht="12.75" customHeight="1" thickBot="1" x14ac:dyDescent="0.25">
      <c r="A29" s="307"/>
      <c r="B29" s="245"/>
      <c r="C29" s="102" t="s">
        <v>20</v>
      </c>
      <c r="D29" s="99">
        <f>SUM(D22:D28)</f>
        <v>21.2</v>
      </c>
      <c r="E29" s="100"/>
    </row>
    <row r="30" spans="1:12" ht="12.75" customHeight="1" x14ac:dyDescent="0.2">
      <c r="A30" s="305" t="s">
        <v>254</v>
      </c>
      <c r="B30" s="244" t="s">
        <v>18</v>
      </c>
      <c r="C30" s="104" t="s">
        <v>196</v>
      </c>
      <c r="D30" s="104">
        <v>2</v>
      </c>
      <c r="E30" s="101"/>
    </row>
    <row r="31" spans="1:12" ht="12.75" customHeight="1" x14ac:dyDescent="0.2">
      <c r="A31" s="306" t="s">
        <v>254</v>
      </c>
      <c r="B31" s="198" t="s">
        <v>150</v>
      </c>
      <c r="C31" s="96" t="s">
        <v>223</v>
      </c>
      <c r="D31" s="96">
        <v>8</v>
      </c>
      <c r="E31" s="97"/>
    </row>
    <row r="32" spans="1:12" ht="12.75" customHeight="1" x14ac:dyDescent="0.2">
      <c r="A32" s="306"/>
      <c r="B32" s="198" t="s">
        <v>268</v>
      </c>
      <c r="C32" s="96" t="s">
        <v>269</v>
      </c>
      <c r="D32" s="96">
        <v>2</v>
      </c>
      <c r="E32" s="97"/>
    </row>
    <row r="33" spans="1:5" ht="12.75" customHeight="1" thickBot="1" x14ac:dyDescent="0.25">
      <c r="A33" s="307"/>
      <c r="B33" s="245"/>
      <c r="C33" s="102" t="s">
        <v>20</v>
      </c>
      <c r="D33" s="102">
        <v>12</v>
      </c>
      <c r="E33" s="100"/>
    </row>
    <row r="34" spans="1:5" ht="12.75" customHeight="1" x14ac:dyDescent="0.2">
      <c r="A34" s="305" t="s">
        <v>279</v>
      </c>
      <c r="B34" s="244" t="s">
        <v>31</v>
      </c>
      <c r="C34" s="104" t="s">
        <v>32</v>
      </c>
      <c r="D34" s="104">
        <v>4</v>
      </c>
      <c r="E34" s="101"/>
    </row>
    <row r="35" spans="1:5" ht="12.75" customHeight="1" x14ac:dyDescent="0.2">
      <c r="A35" s="306"/>
      <c r="B35" s="198" t="s">
        <v>288</v>
      </c>
      <c r="C35" s="96" t="s">
        <v>289</v>
      </c>
      <c r="D35" s="96">
        <v>1</v>
      </c>
      <c r="E35" s="97"/>
    </row>
    <row r="36" spans="1:5" ht="12.75" customHeight="1" x14ac:dyDescent="0.2">
      <c r="A36" s="306"/>
      <c r="B36" s="198" t="s">
        <v>292</v>
      </c>
      <c r="C36" s="96" t="s">
        <v>293</v>
      </c>
      <c r="D36" s="96">
        <v>7</v>
      </c>
      <c r="E36" s="97"/>
    </row>
    <row r="37" spans="1:5" ht="12.75" customHeight="1" x14ac:dyDescent="0.2">
      <c r="A37" s="306"/>
      <c r="B37" s="198" t="s">
        <v>268</v>
      </c>
      <c r="C37" s="96" t="s">
        <v>269</v>
      </c>
      <c r="D37" s="96">
        <v>5</v>
      </c>
      <c r="E37" s="97"/>
    </row>
    <row r="38" spans="1:5" ht="12.75" customHeight="1" thickBot="1" x14ac:dyDescent="0.25">
      <c r="A38" s="307"/>
      <c r="B38" s="245"/>
      <c r="C38" s="102" t="s">
        <v>20</v>
      </c>
      <c r="D38" s="102">
        <f>SUM(D34:D37)</f>
        <v>17</v>
      </c>
      <c r="E38" s="100"/>
    </row>
    <row r="39" spans="1:5" ht="12.75" customHeight="1" x14ac:dyDescent="0.2">
      <c r="A39" s="227" t="s">
        <v>311</v>
      </c>
      <c r="B39" s="261" t="s">
        <v>292</v>
      </c>
      <c r="C39" s="225" t="s">
        <v>293</v>
      </c>
      <c r="D39" s="225">
        <v>17</v>
      </c>
      <c r="E39" s="101"/>
    </row>
    <row r="40" spans="1:5" ht="12.75" customHeight="1" thickBot="1" x14ac:dyDescent="0.25">
      <c r="A40" s="228"/>
      <c r="B40" s="245"/>
      <c r="C40" s="102" t="s">
        <v>20</v>
      </c>
      <c r="D40" s="102">
        <f>SUM(D39)</f>
        <v>17</v>
      </c>
      <c r="E40" s="100"/>
    </row>
    <row r="41" spans="1:5" ht="12.75" customHeight="1" x14ac:dyDescent="0.2">
      <c r="A41" s="227" t="s">
        <v>317</v>
      </c>
      <c r="B41" s="247" t="s">
        <v>22</v>
      </c>
      <c r="C41" s="239" t="s">
        <v>272</v>
      </c>
      <c r="D41" s="239">
        <v>2</v>
      </c>
      <c r="E41" s="101"/>
    </row>
    <row r="42" spans="1:5" ht="12.75" customHeight="1" x14ac:dyDescent="0.2">
      <c r="A42" s="229"/>
      <c r="B42" s="248" t="s">
        <v>292</v>
      </c>
      <c r="C42" s="240" t="s">
        <v>293</v>
      </c>
      <c r="D42" s="240">
        <v>16</v>
      </c>
      <c r="E42" s="97"/>
    </row>
    <row r="43" spans="1:5" ht="12.75" customHeight="1" thickBot="1" x14ac:dyDescent="0.25">
      <c r="A43" s="228"/>
      <c r="B43" s="245"/>
      <c r="C43" s="102" t="s">
        <v>20</v>
      </c>
      <c r="D43" s="102">
        <f>SUM(D41:D42)</f>
        <v>18</v>
      </c>
      <c r="E43" s="100"/>
    </row>
    <row r="44" spans="1:5" ht="12.75" customHeight="1" x14ac:dyDescent="0.2">
      <c r="A44" s="227"/>
      <c r="B44" s="225" t="s">
        <v>292</v>
      </c>
      <c r="C44" s="225" t="s">
        <v>327</v>
      </c>
      <c r="D44" s="225">
        <v>9</v>
      </c>
      <c r="E44" s="101"/>
    </row>
    <row r="45" spans="1:5" ht="12.75" customHeight="1" x14ac:dyDescent="0.2">
      <c r="A45" s="229"/>
      <c r="B45" s="226" t="s">
        <v>292</v>
      </c>
      <c r="C45" s="226" t="s">
        <v>327</v>
      </c>
      <c r="D45" s="226">
        <v>1</v>
      </c>
      <c r="E45" s="97"/>
    </row>
    <row r="46" spans="1:5" ht="12.75" customHeight="1" x14ac:dyDescent="0.2">
      <c r="A46" s="229" t="s">
        <v>323</v>
      </c>
      <c r="B46" s="226" t="s">
        <v>292</v>
      </c>
      <c r="C46" s="226" t="s">
        <v>327</v>
      </c>
      <c r="D46" s="226">
        <v>1</v>
      </c>
      <c r="E46" s="97"/>
    </row>
    <row r="47" spans="1:5" ht="12.75" customHeight="1" x14ac:dyDescent="0.2">
      <c r="A47" s="229"/>
      <c r="B47" s="226" t="s">
        <v>292</v>
      </c>
      <c r="C47" s="226" t="s">
        <v>327</v>
      </c>
      <c r="D47" s="226">
        <v>2.5</v>
      </c>
      <c r="E47" s="97"/>
    </row>
    <row r="48" spans="1:5" ht="12.75" customHeight="1" x14ac:dyDescent="0.2">
      <c r="A48" s="229"/>
      <c r="B48" s="226" t="s">
        <v>292</v>
      </c>
      <c r="C48" s="226" t="s">
        <v>327</v>
      </c>
      <c r="D48" s="226">
        <v>2.5</v>
      </c>
      <c r="E48" s="97"/>
    </row>
    <row r="49" spans="1:5" ht="12.75" customHeight="1" x14ac:dyDescent="0.2">
      <c r="A49" s="229"/>
      <c r="B49" s="226" t="s">
        <v>12</v>
      </c>
      <c r="C49" s="226" t="s">
        <v>124</v>
      </c>
      <c r="D49" s="226">
        <v>1.5</v>
      </c>
      <c r="E49" s="97"/>
    </row>
    <row r="50" spans="1:5" ht="12.75" customHeight="1" thickBot="1" x14ac:dyDescent="0.25">
      <c r="A50" s="228"/>
      <c r="B50" s="98"/>
      <c r="C50" s="102" t="s">
        <v>20</v>
      </c>
      <c r="D50" s="102">
        <f>SUM(D44:D49)</f>
        <v>17.5</v>
      </c>
      <c r="E50" s="100"/>
    </row>
    <row r="51" spans="1:5" ht="12.75" customHeight="1" x14ac:dyDescent="0.2">
      <c r="A51" s="227"/>
      <c r="B51" s="225" t="s">
        <v>292</v>
      </c>
      <c r="C51" s="225" t="s">
        <v>327</v>
      </c>
      <c r="D51" s="225">
        <v>17</v>
      </c>
      <c r="E51" s="101"/>
    </row>
    <row r="52" spans="1:5" ht="12.75" customHeight="1" x14ac:dyDescent="0.2">
      <c r="A52" s="229" t="s">
        <v>334</v>
      </c>
      <c r="B52" s="226" t="s">
        <v>22</v>
      </c>
      <c r="C52" s="226" t="s">
        <v>272</v>
      </c>
      <c r="D52" s="226">
        <v>2</v>
      </c>
      <c r="E52" s="97"/>
    </row>
    <row r="53" spans="1:5" ht="12.75" customHeight="1" thickBot="1" x14ac:dyDescent="0.25">
      <c r="A53" s="228"/>
      <c r="B53" s="98"/>
      <c r="C53" s="102" t="s">
        <v>20</v>
      </c>
      <c r="D53" s="102">
        <f>SUM(D51:D52)</f>
        <v>19</v>
      </c>
      <c r="E53" s="100"/>
    </row>
    <row r="54" spans="1:5" ht="12.75" customHeight="1" x14ac:dyDescent="0.2">
      <c r="A54" s="227"/>
      <c r="B54" s="104" t="s">
        <v>292</v>
      </c>
      <c r="C54" s="225" t="s">
        <v>327</v>
      </c>
      <c r="D54" s="104">
        <v>11</v>
      </c>
      <c r="E54" s="101"/>
    </row>
    <row r="55" spans="1:5" ht="12.75" customHeight="1" x14ac:dyDescent="0.2">
      <c r="A55" s="229"/>
      <c r="B55" s="96" t="s">
        <v>14</v>
      </c>
      <c r="C55" s="226" t="s">
        <v>197</v>
      </c>
      <c r="D55" s="96">
        <v>1</v>
      </c>
      <c r="E55" s="97"/>
    </row>
    <row r="56" spans="1:5" ht="12.75" customHeight="1" x14ac:dyDescent="0.2">
      <c r="A56" s="229" t="s">
        <v>346</v>
      </c>
      <c r="B56" s="96" t="s">
        <v>52</v>
      </c>
      <c r="C56" s="226" t="s">
        <v>60</v>
      </c>
      <c r="D56" s="96">
        <v>0.5</v>
      </c>
      <c r="E56" s="97"/>
    </row>
    <row r="57" spans="1:5" ht="12.75" customHeight="1" x14ac:dyDescent="0.2">
      <c r="A57" s="229"/>
      <c r="B57" s="96" t="s">
        <v>292</v>
      </c>
      <c r="C57" s="226" t="s">
        <v>327</v>
      </c>
      <c r="D57" s="96">
        <v>6</v>
      </c>
      <c r="E57" s="97"/>
    </row>
    <row r="58" spans="1:5" ht="12.75" customHeight="1" thickBot="1" x14ac:dyDescent="0.25">
      <c r="A58" s="228"/>
      <c r="B58" s="98"/>
      <c r="C58" s="102" t="s">
        <v>20</v>
      </c>
      <c r="D58" s="102">
        <f>SUM(D54:D57)</f>
        <v>18.5</v>
      </c>
      <c r="E58" s="100"/>
    </row>
    <row r="59" spans="1:5" ht="12.75" customHeight="1" x14ac:dyDescent="0.2">
      <c r="A59" s="227"/>
      <c r="B59" s="225" t="s">
        <v>231</v>
      </c>
      <c r="C59" s="225" t="s">
        <v>350</v>
      </c>
      <c r="D59" s="225">
        <v>0.3</v>
      </c>
      <c r="E59" s="101"/>
    </row>
    <row r="60" spans="1:5" ht="12.75" customHeight="1" x14ac:dyDescent="0.2">
      <c r="A60" s="229" t="s">
        <v>362</v>
      </c>
      <c r="B60" s="226" t="s">
        <v>22</v>
      </c>
      <c r="C60" s="226" t="s">
        <v>272</v>
      </c>
      <c r="D60" s="226">
        <v>2</v>
      </c>
      <c r="E60" s="97"/>
    </row>
    <row r="61" spans="1:5" ht="12.75" customHeight="1" x14ac:dyDescent="0.2">
      <c r="A61" s="229"/>
      <c r="B61" s="226" t="s">
        <v>292</v>
      </c>
      <c r="C61" s="226" t="s">
        <v>327</v>
      </c>
      <c r="D61" s="226">
        <v>16</v>
      </c>
      <c r="E61" s="97"/>
    </row>
    <row r="62" spans="1:5" ht="12.75" customHeight="1" thickBot="1" x14ac:dyDescent="0.25">
      <c r="A62" s="228"/>
      <c r="B62" s="98"/>
      <c r="C62" s="102" t="s">
        <v>20</v>
      </c>
      <c r="D62" s="102">
        <f>SUM(D59:D61)</f>
        <v>18.3</v>
      </c>
      <c r="E62" s="100"/>
    </row>
    <row r="63" spans="1:5" ht="12.75" customHeight="1" x14ac:dyDescent="0.2">
      <c r="C63" s="71" t="s">
        <v>299</v>
      </c>
      <c r="D63" s="71">
        <f>D10+D16+D21+D29+D33+D38+D40+D43+D50+D53+D58+D62</f>
        <v>196</v>
      </c>
    </row>
    <row r="64" spans="1:5" ht="12.75" customHeight="1" x14ac:dyDescent="0.2">
      <c r="C64" s="71" t="s">
        <v>301</v>
      </c>
      <c r="D64" s="188">
        <f>D63/12</f>
        <v>16.333333333333332</v>
      </c>
    </row>
  </sheetData>
  <mergeCells count="8">
    <mergeCell ref="A34:A38"/>
    <mergeCell ref="A30:A33"/>
    <mergeCell ref="A22:A29"/>
    <mergeCell ref="B2:C2"/>
    <mergeCell ref="B3:C3"/>
    <mergeCell ref="A6:A10"/>
    <mergeCell ref="A11:A16"/>
    <mergeCell ref="A17:A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opLeftCell="C80" workbookViewId="0">
      <selection activeCell="D114" sqref="D114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20.42578125" style="71" bestFit="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310" t="s">
        <v>125</v>
      </c>
      <c r="C2" s="310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310" t="s">
        <v>126</v>
      </c>
      <c r="C3" s="310"/>
      <c r="D3" s="69"/>
      <c r="E3" s="69"/>
      <c r="F3" s="69"/>
      <c r="G3" s="69"/>
      <c r="H3" s="69"/>
      <c r="I3" s="69"/>
      <c r="J3" s="69"/>
      <c r="K3" s="69"/>
      <c r="L3" s="69"/>
    </row>
    <row r="4" spans="1:12" ht="13.5" customHeight="1" thickBot="1" x14ac:dyDescent="0.25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x14ac:dyDescent="0.2">
      <c r="A5" s="74" t="s">
        <v>6</v>
      </c>
      <c r="B5" s="251" t="s">
        <v>7</v>
      </c>
      <c r="C5" s="75" t="s">
        <v>8</v>
      </c>
      <c r="D5" s="75" t="s">
        <v>9</v>
      </c>
      <c r="E5" s="76" t="s">
        <v>10</v>
      </c>
      <c r="F5" s="77"/>
      <c r="G5" s="78"/>
      <c r="H5" s="78"/>
      <c r="I5" s="78"/>
      <c r="J5" s="78"/>
      <c r="K5" s="78"/>
      <c r="L5" s="78"/>
    </row>
    <row r="6" spans="1:12" x14ac:dyDescent="0.2">
      <c r="A6" s="351" t="s">
        <v>11</v>
      </c>
      <c r="B6" s="252" t="s">
        <v>14</v>
      </c>
      <c r="C6" s="111" t="s">
        <v>15</v>
      </c>
      <c r="D6" s="111">
        <v>1</v>
      </c>
      <c r="E6" s="153"/>
      <c r="F6" s="77"/>
      <c r="G6" s="69"/>
      <c r="H6" s="69"/>
      <c r="I6" s="69"/>
      <c r="J6" s="69"/>
      <c r="K6" s="69"/>
      <c r="L6" s="69"/>
    </row>
    <row r="7" spans="1:12" ht="15" customHeight="1" x14ac:dyDescent="0.2">
      <c r="A7" s="335"/>
      <c r="B7" s="252" t="s">
        <v>31</v>
      </c>
      <c r="C7" s="154" t="s">
        <v>32</v>
      </c>
      <c r="D7" s="111">
        <v>4</v>
      </c>
      <c r="E7" s="153" t="s">
        <v>127</v>
      </c>
      <c r="F7" s="77"/>
      <c r="G7" s="69"/>
      <c r="H7" s="69"/>
      <c r="I7" s="69"/>
      <c r="J7" s="69"/>
      <c r="K7" s="69"/>
      <c r="L7" s="69"/>
    </row>
    <row r="8" spans="1:12" ht="15" customHeight="1" x14ac:dyDescent="0.2">
      <c r="A8" s="335"/>
      <c r="B8" s="252" t="s">
        <v>108</v>
      </c>
      <c r="C8" s="154" t="s">
        <v>109</v>
      </c>
      <c r="D8" s="111">
        <v>1</v>
      </c>
      <c r="E8" s="153"/>
      <c r="F8" s="77"/>
      <c r="G8" s="69"/>
      <c r="H8" s="69"/>
      <c r="I8" s="69"/>
      <c r="J8" s="69"/>
      <c r="K8" s="69"/>
      <c r="L8" s="69"/>
    </row>
    <row r="9" spans="1:12" ht="15" customHeight="1" x14ac:dyDescent="0.2">
      <c r="A9" s="335"/>
      <c r="B9" s="252" t="s">
        <v>12</v>
      </c>
      <c r="C9" s="154" t="s">
        <v>13</v>
      </c>
      <c r="D9" s="111">
        <v>5</v>
      </c>
      <c r="E9" s="153"/>
      <c r="F9" s="77"/>
      <c r="G9" s="69"/>
      <c r="H9" s="69"/>
      <c r="I9" s="69"/>
      <c r="J9" s="69"/>
      <c r="K9" s="69"/>
      <c r="L9" s="69"/>
    </row>
    <row r="10" spans="1:12" ht="15" customHeight="1" x14ac:dyDescent="0.2">
      <c r="A10" s="335"/>
      <c r="B10" s="252" t="s">
        <v>94</v>
      </c>
      <c r="C10" s="154" t="s">
        <v>95</v>
      </c>
      <c r="D10" s="111">
        <v>2</v>
      </c>
      <c r="E10" s="153"/>
      <c r="F10" s="77"/>
      <c r="G10" s="69"/>
      <c r="H10" s="69"/>
      <c r="I10" s="69"/>
      <c r="J10" s="69"/>
      <c r="K10" s="69"/>
      <c r="L10" s="69"/>
    </row>
    <row r="11" spans="1:12" ht="15" customHeight="1" x14ac:dyDescent="0.2">
      <c r="A11" s="335"/>
      <c r="B11" s="252" t="s">
        <v>128</v>
      </c>
      <c r="C11" s="154" t="s">
        <v>129</v>
      </c>
      <c r="D11" s="111">
        <v>2</v>
      </c>
      <c r="E11" s="153"/>
      <c r="F11" s="77"/>
      <c r="G11" s="69"/>
      <c r="H11" s="69"/>
      <c r="I11" s="69"/>
      <c r="J11" s="69"/>
      <c r="K11" s="69"/>
      <c r="L11" s="69"/>
    </row>
    <row r="12" spans="1:12" ht="15" customHeight="1" x14ac:dyDescent="0.2">
      <c r="A12" s="335"/>
      <c r="B12" s="252" t="s">
        <v>45</v>
      </c>
      <c r="C12" s="154" t="s">
        <v>46</v>
      </c>
      <c r="D12" s="111">
        <v>1.5</v>
      </c>
      <c r="E12" s="153"/>
      <c r="F12" s="77"/>
      <c r="G12" s="69"/>
      <c r="H12" s="69"/>
      <c r="I12" s="69"/>
      <c r="J12" s="69"/>
      <c r="K12" s="69"/>
      <c r="L12" s="69"/>
    </row>
    <row r="13" spans="1:12" ht="13.5" customHeight="1" x14ac:dyDescent="0.2">
      <c r="A13" s="336"/>
      <c r="B13" s="253"/>
      <c r="C13" s="155" t="s">
        <v>20</v>
      </c>
      <c r="D13" s="7">
        <f>SUM(D6:D12)</f>
        <v>16.5</v>
      </c>
      <c r="E13" s="136"/>
      <c r="F13" s="77"/>
      <c r="G13" s="69"/>
      <c r="H13" s="69"/>
      <c r="I13" s="69"/>
      <c r="J13" s="69"/>
      <c r="K13" s="69"/>
      <c r="L13" s="69"/>
    </row>
    <row r="14" spans="1:12" x14ac:dyDescent="0.2">
      <c r="A14" s="351" t="s">
        <v>21</v>
      </c>
      <c r="B14" s="254" t="s">
        <v>12</v>
      </c>
      <c r="C14" s="137" t="s">
        <v>13</v>
      </c>
      <c r="D14" s="137">
        <v>4</v>
      </c>
      <c r="E14" s="156"/>
      <c r="F14" s="157"/>
      <c r="G14" s="69"/>
      <c r="H14" s="69"/>
      <c r="I14" s="69"/>
      <c r="J14" s="69"/>
      <c r="K14" s="69"/>
      <c r="L14" s="69"/>
    </row>
    <row r="15" spans="1:12" x14ac:dyDescent="0.2">
      <c r="A15" s="335"/>
      <c r="B15" s="252" t="s">
        <v>14</v>
      </c>
      <c r="C15" s="111" t="s">
        <v>15</v>
      </c>
      <c r="D15" s="111">
        <v>2</v>
      </c>
      <c r="E15" s="158"/>
      <c r="F15" s="157"/>
      <c r="G15" s="69"/>
      <c r="H15" s="69"/>
      <c r="I15" s="69"/>
      <c r="J15" s="69"/>
      <c r="K15" s="69"/>
      <c r="L15" s="69"/>
    </row>
    <row r="16" spans="1:12" x14ac:dyDescent="0.2">
      <c r="A16" s="335"/>
      <c r="B16" s="252" t="s">
        <v>31</v>
      </c>
      <c r="C16" s="111" t="s">
        <v>32</v>
      </c>
      <c r="D16" s="111">
        <v>10</v>
      </c>
      <c r="E16" s="158" t="s">
        <v>127</v>
      </c>
      <c r="F16" s="157"/>
      <c r="G16" s="69"/>
      <c r="H16" s="69"/>
      <c r="I16" s="69"/>
      <c r="J16" s="69"/>
      <c r="K16" s="69"/>
      <c r="L16" s="69"/>
    </row>
    <row r="17" spans="1:12" x14ac:dyDescent="0.2">
      <c r="A17" s="335"/>
      <c r="B17" s="252" t="s">
        <v>22</v>
      </c>
      <c r="C17" s="111" t="s">
        <v>104</v>
      </c>
      <c r="D17" s="111">
        <v>2.5</v>
      </c>
      <c r="E17" s="158"/>
      <c r="F17" s="157"/>
      <c r="G17" s="69"/>
      <c r="H17" s="69"/>
      <c r="I17" s="69"/>
      <c r="J17" s="69"/>
      <c r="K17" s="69"/>
      <c r="L17" s="69"/>
    </row>
    <row r="18" spans="1:12" x14ac:dyDescent="0.2">
      <c r="A18" s="335"/>
      <c r="B18" s="252" t="s">
        <v>94</v>
      </c>
      <c r="C18" s="111" t="s">
        <v>95</v>
      </c>
      <c r="D18" s="111">
        <v>5</v>
      </c>
      <c r="E18" s="158" t="s">
        <v>127</v>
      </c>
      <c r="F18" s="157"/>
      <c r="G18" s="69"/>
      <c r="H18" s="69"/>
      <c r="I18" s="69"/>
      <c r="J18" s="69"/>
      <c r="K18" s="69"/>
      <c r="L18" s="69"/>
    </row>
    <row r="19" spans="1:12" x14ac:dyDescent="0.2">
      <c r="A19" s="335"/>
      <c r="B19" s="252" t="s">
        <v>128</v>
      </c>
      <c r="C19" s="111" t="s">
        <v>129</v>
      </c>
      <c r="D19" s="111">
        <v>6</v>
      </c>
      <c r="E19" s="158"/>
      <c r="F19" s="157"/>
      <c r="G19" s="69"/>
      <c r="H19" s="69"/>
      <c r="I19" s="69"/>
      <c r="J19" s="69"/>
      <c r="K19" s="69"/>
      <c r="L19" s="69"/>
    </row>
    <row r="20" spans="1:12" x14ac:dyDescent="0.2">
      <c r="A20" s="335"/>
      <c r="B20" s="252" t="s">
        <v>45</v>
      </c>
      <c r="C20" s="111" t="s">
        <v>46</v>
      </c>
      <c r="D20" s="111">
        <v>2</v>
      </c>
      <c r="E20" s="158"/>
      <c r="F20" s="157"/>
      <c r="G20" s="69"/>
      <c r="H20" s="69"/>
      <c r="I20" s="69"/>
      <c r="J20" s="69"/>
      <c r="K20" s="69"/>
      <c r="L20" s="69"/>
    </row>
    <row r="21" spans="1:12" x14ac:dyDescent="0.2">
      <c r="A21" s="335"/>
      <c r="B21" s="252" t="s">
        <v>108</v>
      </c>
      <c r="C21" s="111" t="s">
        <v>109</v>
      </c>
      <c r="D21" s="159">
        <v>1</v>
      </c>
      <c r="E21" s="160"/>
      <c r="F21" s="157"/>
      <c r="G21" s="69"/>
      <c r="H21" s="69"/>
      <c r="I21" s="69"/>
      <c r="J21" s="69"/>
      <c r="K21" s="69"/>
      <c r="L21" s="69"/>
    </row>
    <row r="22" spans="1:12" ht="13.5" thickBot="1" x14ac:dyDescent="0.25">
      <c r="A22" s="335"/>
      <c r="B22" s="196"/>
      <c r="C22" s="141" t="s">
        <v>20</v>
      </c>
      <c r="D22" s="142">
        <f>SUM(D14:D21)</f>
        <v>32.5</v>
      </c>
      <c r="E22" s="161"/>
      <c r="F22" s="157"/>
      <c r="G22" s="69"/>
      <c r="H22" s="69"/>
      <c r="I22" s="69"/>
      <c r="J22" s="69"/>
      <c r="K22" s="69"/>
      <c r="L22" s="69"/>
    </row>
    <row r="23" spans="1:12" ht="12.75" customHeight="1" x14ac:dyDescent="0.2">
      <c r="A23" s="305" t="s">
        <v>203</v>
      </c>
      <c r="B23" s="244" t="s">
        <v>108</v>
      </c>
      <c r="C23" s="104" t="s">
        <v>109</v>
      </c>
      <c r="D23" s="104">
        <v>3</v>
      </c>
      <c r="E23" s="101"/>
    </row>
    <row r="24" spans="1:12" ht="12.75" customHeight="1" x14ac:dyDescent="0.2">
      <c r="A24" s="306"/>
      <c r="B24" s="198" t="s">
        <v>12</v>
      </c>
      <c r="C24" s="96" t="s">
        <v>124</v>
      </c>
      <c r="D24" s="96">
        <v>6</v>
      </c>
      <c r="E24" s="97"/>
    </row>
    <row r="25" spans="1:12" ht="12.75" customHeight="1" x14ac:dyDescent="0.2">
      <c r="A25" s="306"/>
      <c r="B25" s="198" t="s">
        <v>70</v>
      </c>
      <c r="C25" s="96" t="s">
        <v>71</v>
      </c>
      <c r="D25" s="96">
        <v>0.5</v>
      </c>
      <c r="E25" s="97"/>
    </row>
    <row r="26" spans="1:12" ht="12.75" customHeight="1" x14ac:dyDescent="0.2">
      <c r="A26" s="306"/>
      <c r="B26" s="198" t="s">
        <v>31</v>
      </c>
      <c r="C26" s="96" t="s">
        <v>32</v>
      </c>
      <c r="D26" s="96">
        <v>6</v>
      </c>
      <c r="E26" s="97"/>
    </row>
    <row r="27" spans="1:12" ht="12.75" customHeight="1" x14ac:dyDescent="0.2">
      <c r="A27" s="306"/>
      <c r="B27" s="198" t="s">
        <v>14</v>
      </c>
      <c r="C27" s="96" t="s">
        <v>197</v>
      </c>
      <c r="D27" s="96">
        <v>1</v>
      </c>
      <c r="E27" s="97"/>
    </row>
    <row r="28" spans="1:12" ht="12.75" customHeight="1" x14ac:dyDescent="0.2">
      <c r="A28" s="306"/>
      <c r="B28" s="198" t="s">
        <v>128</v>
      </c>
      <c r="C28" s="96" t="s">
        <v>129</v>
      </c>
      <c r="D28" s="96">
        <v>5</v>
      </c>
      <c r="E28" s="97"/>
    </row>
    <row r="29" spans="1:12" ht="12.75" customHeight="1" x14ac:dyDescent="0.2">
      <c r="A29" s="306"/>
      <c r="B29" s="198" t="s">
        <v>201</v>
      </c>
      <c r="C29" s="96" t="s">
        <v>202</v>
      </c>
      <c r="D29" s="96">
        <v>1.5</v>
      </c>
      <c r="E29" s="97"/>
    </row>
    <row r="30" spans="1:12" ht="12.75" customHeight="1" x14ac:dyDescent="0.2">
      <c r="A30" s="306"/>
      <c r="B30" s="198" t="s">
        <v>52</v>
      </c>
      <c r="C30" s="96" t="s">
        <v>60</v>
      </c>
      <c r="D30" s="96">
        <v>0.5</v>
      </c>
      <c r="E30" s="97"/>
    </row>
    <row r="31" spans="1:12" ht="12.75" customHeight="1" x14ac:dyDescent="0.2">
      <c r="A31" s="306"/>
      <c r="B31" s="198" t="s">
        <v>26</v>
      </c>
      <c r="C31" s="96" t="s">
        <v>200</v>
      </c>
      <c r="D31" s="96">
        <v>1</v>
      </c>
      <c r="E31" s="97"/>
    </row>
    <row r="32" spans="1:12" ht="12.75" customHeight="1" x14ac:dyDescent="0.2">
      <c r="A32" s="306"/>
      <c r="B32" s="198" t="s">
        <v>225</v>
      </c>
      <c r="C32" s="96" t="s">
        <v>224</v>
      </c>
      <c r="D32" s="96">
        <v>0.5</v>
      </c>
      <c r="E32" s="97"/>
    </row>
    <row r="33" spans="1:5" ht="12.75" customHeight="1" x14ac:dyDescent="0.2">
      <c r="A33" s="306"/>
      <c r="B33" s="198" t="s">
        <v>94</v>
      </c>
      <c r="C33" s="96" t="s">
        <v>122</v>
      </c>
      <c r="D33" s="96">
        <v>5</v>
      </c>
      <c r="E33" s="97"/>
    </row>
    <row r="34" spans="1:5" ht="12.75" customHeight="1" x14ac:dyDescent="0.2">
      <c r="A34" s="306"/>
      <c r="B34" s="198" t="s">
        <v>45</v>
      </c>
      <c r="C34" s="96" t="s">
        <v>198</v>
      </c>
      <c r="D34" s="96">
        <v>2</v>
      </c>
      <c r="E34" s="97"/>
    </row>
    <row r="35" spans="1:5" ht="12.75" customHeight="1" thickBot="1" x14ac:dyDescent="0.25">
      <c r="A35" s="307"/>
      <c r="B35" s="245"/>
      <c r="C35" s="102" t="s">
        <v>20</v>
      </c>
      <c r="D35" s="102">
        <f>SUM(D23:D34)</f>
        <v>32</v>
      </c>
      <c r="E35" s="100"/>
    </row>
    <row r="36" spans="1:5" ht="12.75" customHeight="1" x14ac:dyDescent="0.2">
      <c r="A36" s="305" t="s">
        <v>222</v>
      </c>
      <c r="B36" s="244" t="s">
        <v>108</v>
      </c>
      <c r="C36" s="104" t="s">
        <v>109</v>
      </c>
      <c r="D36" s="104">
        <v>8</v>
      </c>
      <c r="E36" s="101"/>
    </row>
    <row r="37" spans="1:5" ht="12.75" customHeight="1" x14ac:dyDescent="0.2">
      <c r="A37" s="306"/>
      <c r="B37" s="198" t="s">
        <v>31</v>
      </c>
      <c r="C37" s="96" t="s">
        <v>32</v>
      </c>
      <c r="D37" s="96">
        <v>4</v>
      </c>
      <c r="E37" s="97"/>
    </row>
    <row r="38" spans="1:5" ht="12.75" customHeight="1" x14ac:dyDescent="0.2">
      <c r="A38" s="306"/>
      <c r="B38" s="198" t="s">
        <v>128</v>
      </c>
      <c r="C38" s="96" t="s">
        <v>129</v>
      </c>
      <c r="D38" s="96">
        <v>6</v>
      </c>
      <c r="E38" s="97"/>
    </row>
    <row r="39" spans="1:5" ht="12.75" customHeight="1" x14ac:dyDescent="0.2">
      <c r="A39" s="306"/>
      <c r="B39" s="198" t="s">
        <v>201</v>
      </c>
      <c r="C39" s="96" t="s">
        <v>202</v>
      </c>
      <c r="D39" s="96">
        <v>1.5</v>
      </c>
      <c r="E39" s="97"/>
    </row>
    <row r="40" spans="1:5" ht="12.75" customHeight="1" x14ac:dyDescent="0.2">
      <c r="A40" s="306"/>
      <c r="B40" s="198" t="s">
        <v>79</v>
      </c>
      <c r="C40" s="96" t="s">
        <v>199</v>
      </c>
      <c r="D40" s="96">
        <v>3</v>
      </c>
      <c r="E40" s="97"/>
    </row>
    <row r="41" spans="1:5" ht="12.75" customHeight="1" x14ac:dyDescent="0.2">
      <c r="A41" s="306"/>
      <c r="B41" s="198" t="s">
        <v>94</v>
      </c>
      <c r="C41" s="96" t="s">
        <v>122</v>
      </c>
      <c r="D41" s="96">
        <v>4</v>
      </c>
      <c r="E41" s="97"/>
    </row>
    <row r="42" spans="1:5" ht="12.75" customHeight="1" x14ac:dyDescent="0.2">
      <c r="A42" s="306"/>
      <c r="B42" s="198" t="s">
        <v>138</v>
      </c>
      <c r="C42" s="96" t="s">
        <v>239</v>
      </c>
      <c r="D42" s="96">
        <v>2</v>
      </c>
      <c r="E42" s="97"/>
    </row>
    <row r="43" spans="1:5" ht="12.75" customHeight="1" x14ac:dyDescent="0.2">
      <c r="A43" s="306"/>
      <c r="B43" s="198" t="s">
        <v>22</v>
      </c>
      <c r="C43" s="96" t="s">
        <v>104</v>
      </c>
      <c r="D43" s="96">
        <v>1</v>
      </c>
      <c r="E43" s="97"/>
    </row>
    <row r="44" spans="1:5" ht="12.75" customHeight="1" x14ac:dyDescent="0.2">
      <c r="A44" s="306"/>
      <c r="B44" s="198" t="s">
        <v>248</v>
      </c>
      <c r="C44" s="96" t="s">
        <v>249</v>
      </c>
      <c r="D44" s="96">
        <v>3</v>
      </c>
      <c r="E44" s="97"/>
    </row>
    <row r="45" spans="1:5" ht="12.75" customHeight="1" x14ac:dyDescent="0.2">
      <c r="A45" s="306"/>
      <c r="B45" s="198" t="s">
        <v>45</v>
      </c>
      <c r="C45" s="96" t="s">
        <v>198</v>
      </c>
      <c r="D45" s="96">
        <v>2</v>
      </c>
      <c r="E45" s="97"/>
    </row>
    <row r="46" spans="1:5" ht="12.75" customHeight="1" thickBot="1" x14ac:dyDescent="0.25">
      <c r="A46" s="307"/>
      <c r="B46" s="245"/>
      <c r="C46" s="102" t="s">
        <v>20</v>
      </c>
      <c r="D46" s="102">
        <f>SUM(D36:D45)</f>
        <v>34.5</v>
      </c>
      <c r="E46" s="100"/>
    </row>
    <row r="47" spans="1:5" ht="12.75" customHeight="1" x14ac:dyDescent="0.2">
      <c r="A47" s="305" t="s">
        <v>254</v>
      </c>
      <c r="B47" s="244" t="s">
        <v>255</v>
      </c>
      <c r="C47" s="104" t="s">
        <v>256</v>
      </c>
      <c r="D47" s="104">
        <v>1</v>
      </c>
      <c r="E47" s="101"/>
    </row>
    <row r="48" spans="1:5" ht="12.75" customHeight="1" x14ac:dyDescent="0.2">
      <c r="A48" s="306"/>
      <c r="B48" s="198" t="s">
        <v>14</v>
      </c>
      <c r="C48" s="96" t="s">
        <v>197</v>
      </c>
      <c r="D48" s="96">
        <v>1</v>
      </c>
      <c r="E48" s="97"/>
    </row>
    <row r="49" spans="1:5" ht="12.75" customHeight="1" x14ac:dyDescent="0.2">
      <c r="A49" s="306"/>
      <c r="B49" s="198" t="s">
        <v>45</v>
      </c>
      <c r="C49" s="96" t="s">
        <v>198</v>
      </c>
      <c r="D49" s="96">
        <v>1</v>
      </c>
      <c r="E49" s="97"/>
    </row>
    <row r="50" spans="1:5" ht="12.75" customHeight="1" x14ac:dyDescent="0.2">
      <c r="A50" s="306"/>
      <c r="B50" s="198" t="s">
        <v>52</v>
      </c>
      <c r="C50" s="96" t="s">
        <v>60</v>
      </c>
      <c r="D50" s="96">
        <v>0.5</v>
      </c>
      <c r="E50" s="97"/>
    </row>
    <row r="51" spans="1:5" ht="12.75" customHeight="1" x14ac:dyDescent="0.2">
      <c r="A51" s="306"/>
      <c r="B51" s="198" t="s">
        <v>16</v>
      </c>
      <c r="C51" s="96" t="s">
        <v>17</v>
      </c>
      <c r="D51" s="96">
        <v>5</v>
      </c>
      <c r="E51" s="97"/>
    </row>
    <row r="52" spans="1:5" ht="12.75" customHeight="1" x14ac:dyDescent="0.2">
      <c r="A52" s="306"/>
      <c r="B52" s="198" t="s">
        <v>268</v>
      </c>
      <c r="C52" s="96" t="s">
        <v>269</v>
      </c>
      <c r="D52" s="96">
        <v>10</v>
      </c>
      <c r="E52" s="97"/>
    </row>
    <row r="53" spans="1:5" ht="12.75" customHeight="1" x14ac:dyDescent="0.2">
      <c r="A53" s="306"/>
      <c r="B53" s="198" t="s">
        <v>266</v>
      </c>
      <c r="C53" s="96" t="s">
        <v>267</v>
      </c>
      <c r="D53" s="96">
        <v>5</v>
      </c>
      <c r="E53" s="97"/>
    </row>
    <row r="54" spans="1:5" ht="12.75" customHeight="1" x14ac:dyDescent="0.2">
      <c r="A54" s="306"/>
      <c r="B54" s="198" t="s">
        <v>12</v>
      </c>
      <c r="C54" s="96" t="s">
        <v>124</v>
      </c>
      <c r="D54" s="96">
        <v>1.5</v>
      </c>
      <c r="E54" s="97"/>
    </row>
    <row r="55" spans="1:5" ht="12.75" customHeight="1" x14ac:dyDescent="0.2">
      <c r="A55" s="306"/>
      <c r="B55" s="198" t="s">
        <v>94</v>
      </c>
      <c r="C55" s="96" t="s">
        <v>122</v>
      </c>
      <c r="D55" s="96">
        <v>3</v>
      </c>
      <c r="E55" s="97"/>
    </row>
    <row r="56" spans="1:5" ht="12.75" customHeight="1" thickBot="1" x14ac:dyDescent="0.25">
      <c r="A56" s="307"/>
      <c r="B56" s="255"/>
      <c r="C56" s="102" t="s">
        <v>20</v>
      </c>
      <c r="D56" s="102">
        <f>SUM(D47:D55)</f>
        <v>28</v>
      </c>
      <c r="E56" s="162"/>
    </row>
    <row r="57" spans="1:5" ht="12.75" customHeight="1" x14ac:dyDescent="0.2">
      <c r="A57" s="305" t="s">
        <v>279</v>
      </c>
      <c r="B57" s="244" t="s">
        <v>270</v>
      </c>
      <c r="C57" s="104" t="s">
        <v>271</v>
      </c>
      <c r="D57" s="104">
        <v>3</v>
      </c>
      <c r="E57" s="101"/>
    </row>
    <row r="58" spans="1:5" ht="12.75" customHeight="1" x14ac:dyDescent="0.2">
      <c r="A58" s="306"/>
      <c r="B58" s="198" t="s">
        <v>248</v>
      </c>
      <c r="C58" s="96" t="s">
        <v>291</v>
      </c>
      <c r="D58" s="96">
        <v>6</v>
      </c>
      <c r="E58" s="97"/>
    </row>
    <row r="59" spans="1:5" ht="12.75" customHeight="1" x14ac:dyDescent="0.2">
      <c r="A59" s="306"/>
      <c r="B59" s="198" t="s">
        <v>288</v>
      </c>
      <c r="C59" s="96" t="s">
        <v>289</v>
      </c>
      <c r="D59" s="96">
        <v>1</v>
      </c>
      <c r="E59" s="97"/>
    </row>
    <row r="60" spans="1:5" ht="12.75" customHeight="1" x14ac:dyDescent="0.2">
      <c r="A60" s="306"/>
      <c r="B60" s="198" t="s">
        <v>45</v>
      </c>
      <c r="C60" s="96" t="s">
        <v>280</v>
      </c>
      <c r="D60" s="96">
        <v>1</v>
      </c>
      <c r="E60" s="97"/>
    </row>
    <row r="61" spans="1:5" ht="12.75" customHeight="1" x14ac:dyDescent="0.2">
      <c r="A61" s="306"/>
      <c r="B61" s="198" t="s">
        <v>22</v>
      </c>
      <c r="C61" s="96" t="s">
        <v>272</v>
      </c>
      <c r="D61" s="96">
        <v>1</v>
      </c>
      <c r="E61" s="97"/>
    </row>
    <row r="62" spans="1:5" ht="12.75" customHeight="1" x14ac:dyDescent="0.2">
      <c r="A62" s="306"/>
      <c r="B62" s="198" t="s">
        <v>292</v>
      </c>
      <c r="C62" s="96" t="s">
        <v>293</v>
      </c>
      <c r="D62" s="96">
        <v>7</v>
      </c>
      <c r="E62" s="97"/>
    </row>
    <row r="63" spans="1:5" ht="12.75" customHeight="1" x14ac:dyDescent="0.2">
      <c r="A63" s="306"/>
      <c r="B63" s="198" t="s">
        <v>268</v>
      </c>
      <c r="C63" s="96" t="s">
        <v>269</v>
      </c>
      <c r="D63" s="96">
        <v>11.5</v>
      </c>
      <c r="E63" s="97"/>
    </row>
    <row r="64" spans="1:5" ht="12.75" customHeight="1" x14ac:dyDescent="0.2">
      <c r="A64" s="306"/>
      <c r="B64" s="198" t="s">
        <v>266</v>
      </c>
      <c r="C64" s="96" t="s">
        <v>267</v>
      </c>
      <c r="D64" s="96">
        <v>2</v>
      </c>
      <c r="E64" s="97"/>
    </row>
    <row r="65" spans="1:5" ht="12.75" customHeight="1" thickBot="1" x14ac:dyDescent="0.25">
      <c r="A65" s="307"/>
      <c r="B65" s="245"/>
      <c r="C65" s="102" t="s">
        <v>20</v>
      </c>
      <c r="D65" s="102">
        <f>SUM(D57:D64)</f>
        <v>32.5</v>
      </c>
      <c r="E65" s="100"/>
    </row>
    <row r="66" spans="1:5" ht="12.75" customHeight="1" x14ac:dyDescent="0.2">
      <c r="A66" s="227"/>
      <c r="B66" s="244" t="s">
        <v>248</v>
      </c>
      <c r="C66" s="225" t="s">
        <v>291</v>
      </c>
      <c r="D66" s="225">
        <v>6</v>
      </c>
      <c r="E66" s="101"/>
    </row>
    <row r="67" spans="1:5" ht="12.75" customHeight="1" x14ac:dyDescent="0.2">
      <c r="A67" s="229"/>
      <c r="B67" s="198" t="s">
        <v>31</v>
      </c>
      <c r="C67" s="226" t="s">
        <v>32</v>
      </c>
      <c r="D67" s="226">
        <v>4</v>
      </c>
      <c r="E67" s="97"/>
    </row>
    <row r="68" spans="1:5" ht="12.75" customHeight="1" x14ac:dyDescent="0.2">
      <c r="A68" s="229" t="s">
        <v>311</v>
      </c>
      <c r="B68" s="198" t="s">
        <v>268</v>
      </c>
      <c r="C68" s="226" t="s">
        <v>269</v>
      </c>
      <c r="D68" s="226">
        <v>11</v>
      </c>
      <c r="E68" s="97"/>
    </row>
    <row r="69" spans="1:5" ht="12.75" customHeight="1" x14ac:dyDescent="0.2">
      <c r="A69" s="229"/>
      <c r="B69" s="198" t="s">
        <v>266</v>
      </c>
      <c r="C69" s="226" t="s">
        <v>267</v>
      </c>
      <c r="D69" s="226">
        <v>3</v>
      </c>
      <c r="E69" s="97"/>
    </row>
    <row r="70" spans="1:5" ht="12.75" customHeight="1" x14ac:dyDescent="0.2">
      <c r="A70" s="229"/>
      <c r="B70" s="198" t="s">
        <v>270</v>
      </c>
      <c r="C70" s="226" t="s">
        <v>271</v>
      </c>
      <c r="D70" s="226">
        <v>4</v>
      </c>
      <c r="E70" s="97"/>
    </row>
    <row r="71" spans="1:5" ht="12.75" customHeight="1" thickBot="1" x14ac:dyDescent="0.25">
      <c r="A71" s="228"/>
      <c r="B71" s="245"/>
      <c r="C71" s="102" t="s">
        <v>20</v>
      </c>
      <c r="D71" s="102">
        <f>SUM(D66:D70)</f>
        <v>28</v>
      </c>
      <c r="E71" s="100"/>
    </row>
    <row r="72" spans="1:5" ht="12.75" customHeight="1" x14ac:dyDescent="0.2">
      <c r="A72" s="227"/>
      <c r="B72" s="247" t="s">
        <v>248</v>
      </c>
      <c r="C72" s="239" t="s">
        <v>291</v>
      </c>
      <c r="D72" s="239">
        <v>4</v>
      </c>
      <c r="E72" s="249"/>
    </row>
    <row r="73" spans="1:5" ht="12.75" customHeight="1" x14ac:dyDescent="0.2">
      <c r="A73" s="229"/>
      <c r="B73" s="248" t="s">
        <v>45</v>
      </c>
      <c r="C73" s="240" t="s">
        <v>280</v>
      </c>
      <c r="D73" s="240">
        <v>1</v>
      </c>
      <c r="E73" s="250"/>
    </row>
    <row r="74" spans="1:5" ht="12.75" customHeight="1" x14ac:dyDescent="0.2">
      <c r="A74" s="229" t="s">
        <v>317</v>
      </c>
      <c r="B74" s="248" t="s">
        <v>22</v>
      </c>
      <c r="C74" s="240" t="s">
        <v>272</v>
      </c>
      <c r="D74" s="240">
        <v>2</v>
      </c>
      <c r="E74" s="250"/>
    </row>
    <row r="75" spans="1:5" ht="12.75" customHeight="1" x14ac:dyDescent="0.2">
      <c r="A75" s="229"/>
      <c r="B75" s="248" t="s">
        <v>268</v>
      </c>
      <c r="C75" s="240" t="s">
        <v>269</v>
      </c>
      <c r="D75" s="240">
        <v>11</v>
      </c>
      <c r="E75" s="250"/>
    </row>
    <row r="76" spans="1:5" ht="12.75" customHeight="1" x14ac:dyDescent="0.2">
      <c r="A76" s="229"/>
      <c r="B76" s="248" t="s">
        <v>268</v>
      </c>
      <c r="C76" s="240" t="s">
        <v>321</v>
      </c>
      <c r="D76" s="240">
        <v>3</v>
      </c>
      <c r="E76" s="250"/>
    </row>
    <row r="77" spans="1:5" ht="12.75" customHeight="1" thickBot="1" x14ac:dyDescent="0.25">
      <c r="A77" s="228"/>
      <c r="B77" s="245"/>
      <c r="C77" s="102" t="s">
        <v>20</v>
      </c>
      <c r="D77" s="102">
        <f>SUM(D72:D76)</f>
        <v>21</v>
      </c>
      <c r="E77" s="100"/>
    </row>
    <row r="78" spans="1:5" ht="12.75" customHeight="1" x14ac:dyDescent="0.2">
      <c r="A78" s="227"/>
      <c r="B78" s="225" t="s">
        <v>248</v>
      </c>
      <c r="C78" s="225" t="s">
        <v>291</v>
      </c>
      <c r="D78" s="225">
        <v>7</v>
      </c>
      <c r="E78" s="101"/>
    </row>
    <row r="79" spans="1:5" ht="12.75" customHeight="1" x14ac:dyDescent="0.2">
      <c r="A79" s="229"/>
      <c r="B79" s="226" t="s">
        <v>231</v>
      </c>
      <c r="C79" s="226" t="s">
        <v>230</v>
      </c>
      <c r="D79" s="226">
        <v>8</v>
      </c>
      <c r="E79" s="97"/>
    </row>
    <row r="80" spans="1:5" ht="12.75" customHeight="1" x14ac:dyDescent="0.2">
      <c r="A80" s="229" t="s">
        <v>323</v>
      </c>
      <c r="B80" s="226" t="s">
        <v>231</v>
      </c>
      <c r="C80" s="226" t="s">
        <v>230</v>
      </c>
      <c r="D80" s="226">
        <v>7</v>
      </c>
      <c r="E80" s="97"/>
    </row>
    <row r="81" spans="1:5" ht="12.75" customHeight="1" x14ac:dyDescent="0.2">
      <c r="A81" s="229"/>
      <c r="B81" s="226" t="s">
        <v>45</v>
      </c>
      <c r="C81" s="226" t="s">
        <v>280</v>
      </c>
      <c r="D81" s="226">
        <v>1</v>
      </c>
      <c r="E81" s="97"/>
    </row>
    <row r="82" spans="1:5" ht="12.75" customHeight="1" x14ac:dyDescent="0.2">
      <c r="A82" s="229"/>
      <c r="B82" s="226" t="s">
        <v>31</v>
      </c>
      <c r="C82" s="226" t="s">
        <v>32</v>
      </c>
      <c r="D82" s="226">
        <v>6</v>
      </c>
      <c r="E82" s="97"/>
    </row>
    <row r="83" spans="1:5" ht="12.75" customHeight="1" thickBot="1" x14ac:dyDescent="0.25">
      <c r="A83" s="228"/>
      <c r="B83" s="98"/>
      <c r="C83" s="102" t="s">
        <v>20</v>
      </c>
      <c r="D83" s="102">
        <f>SUM(D78:D82)</f>
        <v>29</v>
      </c>
      <c r="E83" s="100"/>
    </row>
    <row r="84" spans="1:5" ht="12.75" customHeight="1" x14ac:dyDescent="0.2">
      <c r="A84" s="227"/>
      <c r="B84" s="225" t="s">
        <v>266</v>
      </c>
      <c r="C84" s="225" t="s">
        <v>267</v>
      </c>
      <c r="D84" s="225">
        <v>4</v>
      </c>
      <c r="E84" s="101"/>
    </row>
    <row r="85" spans="1:5" ht="12.75" customHeight="1" x14ac:dyDescent="0.2">
      <c r="A85" s="229"/>
      <c r="B85" s="226" t="s">
        <v>22</v>
      </c>
      <c r="C85" s="226" t="s">
        <v>272</v>
      </c>
      <c r="D85" s="226">
        <v>2</v>
      </c>
      <c r="E85" s="97"/>
    </row>
    <row r="86" spans="1:5" ht="12.75" customHeight="1" x14ac:dyDescent="0.2">
      <c r="A86" s="229"/>
      <c r="B86" s="226" t="s">
        <v>12</v>
      </c>
      <c r="C86" s="226" t="s">
        <v>124</v>
      </c>
      <c r="D86" s="226">
        <v>1.8</v>
      </c>
      <c r="E86" s="97"/>
    </row>
    <row r="87" spans="1:5" ht="12.75" customHeight="1" x14ac:dyDescent="0.2">
      <c r="A87" s="229" t="s">
        <v>334</v>
      </c>
      <c r="B87" s="226" t="s">
        <v>45</v>
      </c>
      <c r="C87" s="226" t="s">
        <v>280</v>
      </c>
      <c r="D87" s="226">
        <v>0.5</v>
      </c>
      <c r="E87" s="97"/>
    </row>
    <row r="88" spans="1:5" ht="12.75" customHeight="1" x14ac:dyDescent="0.2">
      <c r="A88" s="229"/>
      <c r="B88" s="226" t="s">
        <v>31</v>
      </c>
      <c r="C88" s="226" t="s">
        <v>32</v>
      </c>
      <c r="D88" s="226">
        <v>1.5</v>
      </c>
      <c r="E88" s="97"/>
    </row>
    <row r="89" spans="1:5" ht="12.75" customHeight="1" x14ac:dyDescent="0.2">
      <c r="A89" s="229"/>
      <c r="B89" s="226" t="s">
        <v>31</v>
      </c>
      <c r="C89" s="226" t="s">
        <v>32</v>
      </c>
      <c r="D89" s="226">
        <v>12</v>
      </c>
      <c r="E89" s="97"/>
    </row>
    <row r="90" spans="1:5" ht="12.75" customHeight="1" x14ac:dyDescent="0.2">
      <c r="A90" s="229"/>
      <c r="B90" s="226" t="s">
        <v>31</v>
      </c>
      <c r="C90" s="226" t="s">
        <v>32</v>
      </c>
      <c r="D90" s="226">
        <v>3</v>
      </c>
      <c r="E90" s="97"/>
    </row>
    <row r="91" spans="1:5" ht="12.75" customHeight="1" x14ac:dyDescent="0.2">
      <c r="A91" s="229"/>
      <c r="B91" s="226" t="s">
        <v>337</v>
      </c>
      <c r="C91" s="226" t="s">
        <v>338</v>
      </c>
      <c r="D91" s="226">
        <v>4</v>
      </c>
      <c r="E91" s="97"/>
    </row>
    <row r="92" spans="1:5" ht="12.75" customHeight="1" thickBot="1" x14ac:dyDescent="0.25">
      <c r="A92" s="228"/>
      <c r="B92" s="98"/>
      <c r="C92" s="102" t="s">
        <v>20</v>
      </c>
      <c r="D92" s="102">
        <f>SUM(D84:D91)</f>
        <v>28.8</v>
      </c>
      <c r="E92" s="100"/>
    </row>
    <row r="93" spans="1:5" ht="12.75" customHeight="1" x14ac:dyDescent="0.2">
      <c r="A93" s="227"/>
      <c r="B93" s="104" t="s">
        <v>231</v>
      </c>
      <c r="C93" s="225" t="s">
        <v>230</v>
      </c>
      <c r="D93" s="104">
        <v>10</v>
      </c>
      <c r="E93" s="101"/>
    </row>
    <row r="94" spans="1:5" ht="12.75" customHeight="1" x14ac:dyDescent="0.2">
      <c r="A94" s="229"/>
      <c r="B94" s="96" t="s">
        <v>31</v>
      </c>
      <c r="C94" s="226" t="s">
        <v>32</v>
      </c>
      <c r="D94" s="96">
        <v>3</v>
      </c>
      <c r="E94" s="97"/>
    </row>
    <row r="95" spans="1:5" ht="12.75" customHeight="1" x14ac:dyDescent="0.2">
      <c r="A95" s="229" t="s">
        <v>346</v>
      </c>
      <c r="B95" s="96" t="s">
        <v>31</v>
      </c>
      <c r="C95" s="226" t="s">
        <v>32</v>
      </c>
      <c r="D95" s="96">
        <v>3</v>
      </c>
      <c r="E95" s="97"/>
    </row>
    <row r="96" spans="1:5" ht="12.75" customHeight="1" x14ac:dyDescent="0.2">
      <c r="A96" s="229"/>
      <c r="B96" s="96" t="s">
        <v>14</v>
      </c>
      <c r="C96" s="226" t="s">
        <v>197</v>
      </c>
      <c r="D96" s="96">
        <v>1</v>
      </c>
      <c r="E96" s="97"/>
    </row>
    <row r="97" spans="1:5" ht="12.75" customHeight="1" x14ac:dyDescent="0.2">
      <c r="A97" s="229"/>
      <c r="B97" s="96" t="s">
        <v>231</v>
      </c>
      <c r="C97" s="226" t="s">
        <v>342</v>
      </c>
      <c r="D97" s="96">
        <v>3</v>
      </c>
      <c r="E97" s="97"/>
    </row>
    <row r="98" spans="1:5" ht="12.75" customHeight="1" x14ac:dyDescent="0.2">
      <c r="A98" s="229"/>
      <c r="B98" s="96" t="s">
        <v>231</v>
      </c>
      <c r="C98" s="226" t="s">
        <v>343</v>
      </c>
      <c r="D98" s="96">
        <v>0.5</v>
      </c>
      <c r="E98" s="97"/>
    </row>
    <row r="99" spans="1:5" ht="12.75" customHeight="1" x14ac:dyDescent="0.2">
      <c r="A99" s="229"/>
      <c r="B99" s="96" t="s">
        <v>45</v>
      </c>
      <c r="C99" s="226" t="s">
        <v>280</v>
      </c>
      <c r="D99" s="96">
        <v>1</v>
      </c>
      <c r="E99" s="97"/>
    </row>
    <row r="100" spans="1:5" ht="12.75" customHeight="1" x14ac:dyDescent="0.2">
      <c r="A100" s="229"/>
      <c r="B100" s="96" t="s">
        <v>52</v>
      </c>
      <c r="C100" s="226" t="s">
        <v>60</v>
      </c>
      <c r="D100" s="96">
        <v>0.5</v>
      </c>
      <c r="E100" s="97"/>
    </row>
    <row r="101" spans="1:5" ht="12.75" customHeight="1" x14ac:dyDescent="0.2">
      <c r="A101" s="229"/>
      <c r="B101" s="96" t="s">
        <v>231</v>
      </c>
      <c r="C101" s="226" t="s">
        <v>230</v>
      </c>
      <c r="D101" s="96">
        <v>7</v>
      </c>
      <c r="E101" s="97"/>
    </row>
    <row r="102" spans="1:5" ht="12.75" customHeight="1" thickBot="1" x14ac:dyDescent="0.25">
      <c r="A102" s="228"/>
      <c r="B102" s="98"/>
      <c r="C102" s="102" t="s">
        <v>20</v>
      </c>
      <c r="D102" s="102">
        <f>SUM(D93:D101)</f>
        <v>29</v>
      </c>
      <c r="E102" s="100"/>
    </row>
    <row r="103" spans="1:5" ht="12.75" customHeight="1" x14ac:dyDescent="0.2">
      <c r="A103" s="227"/>
      <c r="B103" s="225" t="s">
        <v>231</v>
      </c>
      <c r="C103" s="225" t="s">
        <v>355</v>
      </c>
      <c r="D103" s="225">
        <v>1.9</v>
      </c>
      <c r="E103" s="101"/>
    </row>
    <row r="104" spans="1:5" ht="12.75" customHeight="1" x14ac:dyDescent="0.2">
      <c r="A104" s="229"/>
      <c r="B104" s="226" t="s">
        <v>248</v>
      </c>
      <c r="C104" s="226" t="s">
        <v>291</v>
      </c>
      <c r="D104" s="226">
        <v>4</v>
      </c>
      <c r="E104" s="97"/>
    </row>
    <row r="105" spans="1:5" ht="12.75" customHeight="1" x14ac:dyDescent="0.2">
      <c r="A105" s="229"/>
      <c r="B105" s="226" t="s">
        <v>31</v>
      </c>
      <c r="C105" s="226" t="s">
        <v>32</v>
      </c>
      <c r="D105" s="226">
        <v>3</v>
      </c>
      <c r="E105" s="97"/>
    </row>
    <row r="106" spans="1:5" ht="12.75" customHeight="1" x14ac:dyDescent="0.2">
      <c r="A106" s="229" t="s">
        <v>362</v>
      </c>
      <c r="B106" s="226" t="s">
        <v>31</v>
      </c>
      <c r="C106" s="226" t="s">
        <v>32</v>
      </c>
      <c r="D106" s="226">
        <v>5</v>
      </c>
      <c r="E106" s="97"/>
    </row>
    <row r="107" spans="1:5" ht="12.75" customHeight="1" x14ac:dyDescent="0.2">
      <c r="A107" s="229"/>
      <c r="B107" s="226" t="s">
        <v>14</v>
      </c>
      <c r="C107" s="226" t="s">
        <v>197</v>
      </c>
      <c r="D107" s="226">
        <v>1</v>
      </c>
      <c r="E107" s="97"/>
    </row>
    <row r="108" spans="1:5" ht="12.75" customHeight="1" x14ac:dyDescent="0.2">
      <c r="A108" s="229"/>
      <c r="B108" s="226" t="s">
        <v>22</v>
      </c>
      <c r="C108" s="226" t="s">
        <v>272</v>
      </c>
      <c r="D108" s="226">
        <v>2</v>
      </c>
      <c r="E108" s="97"/>
    </row>
    <row r="109" spans="1:5" ht="12.75" customHeight="1" x14ac:dyDescent="0.2">
      <c r="A109" s="229"/>
      <c r="B109" s="226" t="s">
        <v>231</v>
      </c>
      <c r="C109" s="226" t="s">
        <v>230</v>
      </c>
      <c r="D109" s="226">
        <v>4</v>
      </c>
      <c r="E109" s="97"/>
    </row>
    <row r="110" spans="1:5" ht="12.75" customHeight="1" x14ac:dyDescent="0.2">
      <c r="A110" s="229"/>
      <c r="B110" s="226" t="s">
        <v>231</v>
      </c>
      <c r="C110" s="226" t="s">
        <v>230</v>
      </c>
      <c r="D110" s="226">
        <v>5</v>
      </c>
      <c r="E110" s="97"/>
    </row>
    <row r="111" spans="1:5" ht="12.75" customHeight="1" x14ac:dyDescent="0.2">
      <c r="A111" s="229"/>
      <c r="B111" s="226" t="s">
        <v>16</v>
      </c>
      <c r="C111" s="226" t="s">
        <v>338</v>
      </c>
      <c r="D111" s="226">
        <v>8</v>
      </c>
      <c r="E111" s="97"/>
    </row>
    <row r="112" spans="1:5" ht="12.75" customHeight="1" thickBot="1" x14ac:dyDescent="0.25">
      <c r="A112" s="228"/>
      <c r="B112" s="98"/>
      <c r="C112" s="102" t="s">
        <v>20</v>
      </c>
      <c r="D112" s="102">
        <f>SUM(D103:D111)</f>
        <v>33.9</v>
      </c>
      <c r="E112" s="100"/>
    </row>
    <row r="113" spans="3:4" ht="12.75" customHeight="1" x14ac:dyDescent="0.2">
      <c r="C113" s="71" t="s">
        <v>299</v>
      </c>
      <c r="D113" s="71">
        <f>D65+D56+D46+D35+D22+D13+D71+D77+D83+D92+D102+D112</f>
        <v>345.7</v>
      </c>
    </row>
    <row r="114" spans="3:4" ht="12.75" customHeight="1" x14ac:dyDescent="0.2">
      <c r="C114" s="71" t="s">
        <v>301</v>
      </c>
      <c r="D114" s="188">
        <f>D113/12</f>
        <v>28.808333333333334</v>
      </c>
    </row>
  </sheetData>
  <mergeCells count="8">
    <mergeCell ref="A57:A65"/>
    <mergeCell ref="B2:C2"/>
    <mergeCell ref="B3:C3"/>
    <mergeCell ref="A47:A56"/>
    <mergeCell ref="A36:A46"/>
    <mergeCell ref="A23:A35"/>
    <mergeCell ref="A14:A22"/>
    <mergeCell ref="A6:A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opLeftCell="A57" workbookViewId="0">
      <selection activeCell="D90" sqref="D90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23.85546875" style="7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310" t="s">
        <v>130</v>
      </c>
      <c r="C2" s="310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310" t="s">
        <v>131</v>
      </c>
      <c r="C3" s="310"/>
      <c r="D3" s="69"/>
      <c r="E3" s="69"/>
      <c r="F3" s="69"/>
      <c r="G3" s="69"/>
      <c r="H3" s="69"/>
      <c r="I3" s="69"/>
      <c r="J3" s="69"/>
      <c r="K3" s="69"/>
      <c r="L3" s="69"/>
    </row>
    <row r="4" spans="1:12" ht="13.5" customHeight="1" x14ac:dyDescent="0.2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ht="13.5" thickBot="1" x14ac:dyDescent="0.25">
      <c r="A5" s="130" t="s">
        <v>6</v>
      </c>
      <c r="B5" s="131" t="s">
        <v>7</v>
      </c>
      <c r="C5" s="131" t="s">
        <v>8</v>
      </c>
      <c r="D5" s="131" t="s">
        <v>9</v>
      </c>
      <c r="E5" s="132" t="s">
        <v>10</v>
      </c>
      <c r="F5" s="77"/>
      <c r="G5" s="78"/>
      <c r="H5" s="78"/>
      <c r="I5" s="78"/>
      <c r="J5" s="78"/>
      <c r="K5" s="78"/>
      <c r="L5" s="78"/>
    </row>
    <row r="6" spans="1:12" ht="63.75" customHeight="1" x14ac:dyDescent="0.2">
      <c r="A6" s="334" t="s">
        <v>11</v>
      </c>
      <c r="B6" s="117"/>
      <c r="C6" s="95" t="s">
        <v>132</v>
      </c>
      <c r="D6" s="95">
        <v>0</v>
      </c>
      <c r="E6" s="133" t="s">
        <v>133</v>
      </c>
      <c r="F6" s="69"/>
      <c r="G6" s="83"/>
      <c r="H6" s="83"/>
      <c r="I6" s="83"/>
      <c r="J6" s="83"/>
      <c r="K6" s="83"/>
      <c r="L6" s="83"/>
    </row>
    <row r="7" spans="1:12" ht="13.5" customHeight="1" x14ac:dyDescent="0.2">
      <c r="A7" s="336"/>
      <c r="B7" s="134"/>
      <c r="C7" s="135" t="s">
        <v>20</v>
      </c>
      <c r="D7" s="8">
        <v>0</v>
      </c>
      <c r="E7" s="136"/>
      <c r="F7" s="91"/>
      <c r="G7" s="69"/>
      <c r="H7" s="69"/>
      <c r="I7" s="69"/>
      <c r="J7" s="69"/>
      <c r="K7" s="69"/>
      <c r="L7" s="69"/>
    </row>
    <row r="8" spans="1:12" x14ac:dyDescent="0.2">
      <c r="A8" s="351" t="s">
        <v>21</v>
      </c>
      <c r="B8" s="241" t="s">
        <v>68</v>
      </c>
      <c r="C8" s="137" t="s">
        <v>134</v>
      </c>
      <c r="D8" s="137">
        <v>1</v>
      </c>
      <c r="E8" s="138"/>
      <c r="F8" s="69"/>
      <c r="G8" s="69"/>
      <c r="H8" s="69"/>
      <c r="I8" s="69"/>
      <c r="J8" s="69"/>
      <c r="K8" s="69"/>
      <c r="L8" s="69"/>
    </row>
    <row r="9" spans="1:12" x14ac:dyDescent="0.2">
      <c r="A9" s="335"/>
      <c r="B9" s="196" t="s">
        <v>22</v>
      </c>
      <c r="C9" s="124" t="s">
        <v>104</v>
      </c>
      <c r="D9" s="124">
        <v>2</v>
      </c>
      <c r="E9" s="139"/>
      <c r="F9" s="69"/>
      <c r="G9" s="69"/>
      <c r="H9" s="69"/>
      <c r="I9" s="69"/>
      <c r="J9" s="69"/>
      <c r="K9" s="69"/>
      <c r="L9" s="69"/>
    </row>
    <row r="10" spans="1:12" x14ac:dyDescent="0.2">
      <c r="A10" s="335"/>
      <c r="B10" s="196" t="s">
        <v>16</v>
      </c>
      <c r="C10" s="124" t="s">
        <v>135</v>
      </c>
      <c r="D10" s="124">
        <v>2</v>
      </c>
      <c r="E10" s="139"/>
      <c r="F10" s="69"/>
      <c r="G10" s="69"/>
      <c r="H10" s="69"/>
      <c r="I10" s="69"/>
      <c r="J10" s="69"/>
      <c r="K10" s="69"/>
      <c r="L10" s="69"/>
    </row>
    <row r="11" spans="1:12" x14ac:dyDescent="0.2">
      <c r="A11" s="335"/>
      <c r="B11" s="196" t="s">
        <v>76</v>
      </c>
      <c r="C11" s="124" t="s">
        <v>136</v>
      </c>
      <c r="D11" s="124">
        <v>7</v>
      </c>
      <c r="E11" s="139"/>
      <c r="F11" s="69"/>
      <c r="G11" s="69"/>
      <c r="H11" s="69"/>
      <c r="I11" s="69"/>
      <c r="J11" s="69"/>
      <c r="K11" s="69"/>
      <c r="L11" s="69"/>
    </row>
    <row r="12" spans="1:12" x14ac:dyDescent="0.2">
      <c r="A12" s="335"/>
      <c r="B12" s="196" t="s">
        <v>26</v>
      </c>
      <c r="C12" s="124" t="s">
        <v>78</v>
      </c>
      <c r="D12" s="124">
        <v>6</v>
      </c>
      <c r="E12" s="139"/>
      <c r="F12" s="69"/>
      <c r="G12" s="69"/>
      <c r="H12" s="69"/>
      <c r="I12" s="69"/>
      <c r="J12" s="69"/>
      <c r="K12" s="69"/>
      <c r="L12" s="69"/>
    </row>
    <row r="13" spans="1:12" x14ac:dyDescent="0.2">
      <c r="A13" s="335"/>
      <c r="B13" s="196" t="s">
        <v>31</v>
      </c>
      <c r="C13" s="124" t="s">
        <v>32</v>
      </c>
      <c r="D13" s="124">
        <v>1</v>
      </c>
      <c r="E13" s="139"/>
      <c r="F13" s="69"/>
      <c r="G13" s="69"/>
      <c r="H13" s="69"/>
      <c r="I13" s="69"/>
      <c r="J13" s="69"/>
      <c r="K13" s="69"/>
      <c r="L13" s="69"/>
    </row>
    <row r="14" spans="1:12" x14ac:dyDescent="0.2">
      <c r="A14" s="335"/>
      <c r="B14" s="196" t="s">
        <v>81</v>
      </c>
      <c r="C14" s="124" t="s">
        <v>82</v>
      </c>
      <c r="D14" s="124">
        <v>1</v>
      </c>
      <c r="E14" s="139" t="s">
        <v>137</v>
      </c>
      <c r="F14" s="69"/>
      <c r="G14" s="69"/>
      <c r="H14" s="69"/>
      <c r="I14" s="69"/>
      <c r="J14" s="69"/>
      <c r="K14" s="69"/>
      <c r="L14" s="69"/>
    </row>
    <row r="15" spans="1:12" x14ac:dyDescent="0.2">
      <c r="A15" s="335"/>
      <c r="B15" s="196" t="s">
        <v>138</v>
      </c>
      <c r="C15" s="124" t="s">
        <v>139</v>
      </c>
      <c r="D15" s="124">
        <v>6</v>
      </c>
      <c r="E15" s="139"/>
      <c r="F15" s="69"/>
      <c r="G15" s="69"/>
      <c r="H15" s="69"/>
      <c r="I15" s="69"/>
      <c r="J15" s="69"/>
      <c r="K15" s="69"/>
      <c r="L15" s="69"/>
    </row>
    <row r="16" spans="1:12" ht="13.5" thickBot="1" x14ac:dyDescent="0.25">
      <c r="A16" s="343"/>
      <c r="B16" s="242"/>
      <c r="C16" s="126" t="s">
        <v>20</v>
      </c>
      <c r="D16" s="9">
        <v>26</v>
      </c>
      <c r="E16" s="140"/>
      <c r="F16" s="91"/>
      <c r="G16" s="69"/>
      <c r="H16" s="69"/>
      <c r="I16" s="69"/>
      <c r="J16" s="69"/>
      <c r="K16" s="69"/>
      <c r="L16" s="69"/>
    </row>
    <row r="17" spans="1:5" ht="12.75" customHeight="1" x14ac:dyDescent="0.2">
      <c r="A17" s="305" t="s">
        <v>203</v>
      </c>
      <c r="B17" s="241" t="s">
        <v>12</v>
      </c>
      <c r="C17" s="137" t="s">
        <v>124</v>
      </c>
      <c r="D17" s="137">
        <v>7</v>
      </c>
      <c r="E17" s="101"/>
    </row>
    <row r="18" spans="1:5" ht="12.75" customHeight="1" x14ac:dyDescent="0.2">
      <c r="A18" s="306"/>
      <c r="B18" s="196" t="s">
        <v>31</v>
      </c>
      <c r="C18" s="124" t="s">
        <v>32</v>
      </c>
      <c r="D18" s="124">
        <v>5</v>
      </c>
      <c r="E18" s="97"/>
    </row>
    <row r="19" spans="1:5" ht="12.75" customHeight="1" x14ac:dyDescent="0.2">
      <c r="A19" s="306"/>
      <c r="B19" s="196" t="s">
        <v>18</v>
      </c>
      <c r="C19" s="124" t="s">
        <v>196</v>
      </c>
      <c r="D19" s="124">
        <v>2</v>
      </c>
      <c r="E19" s="97"/>
    </row>
    <row r="20" spans="1:5" ht="12.75" customHeight="1" x14ac:dyDescent="0.2">
      <c r="A20" s="306"/>
      <c r="B20" s="196" t="s">
        <v>94</v>
      </c>
      <c r="C20" s="124" t="s">
        <v>122</v>
      </c>
      <c r="D20" s="124">
        <v>3</v>
      </c>
      <c r="E20" s="97"/>
    </row>
    <row r="21" spans="1:5" ht="12.75" customHeight="1" thickBot="1" x14ac:dyDescent="0.25">
      <c r="A21" s="306"/>
      <c r="B21" s="198"/>
      <c r="C21" s="141" t="s">
        <v>20</v>
      </c>
      <c r="D21" s="142">
        <v>17</v>
      </c>
      <c r="E21" s="97"/>
    </row>
    <row r="22" spans="1:5" ht="12.75" customHeight="1" x14ac:dyDescent="0.2">
      <c r="A22" s="305" t="s">
        <v>222</v>
      </c>
      <c r="B22" s="243" t="s">
        <v>31</v>
      </c>
      <c r="C22" s="95" t="s">
        <v>32</v>
      </c>
      <c r="D22" s="95">
        <v>3.5</v>
      </c>
      <c r="E22" s="101"/>
    </row>
    <row r="23" spans="1:5" ht="12.75" customHeight="1" x14ac:dyDescent="0.2">
      <c r="A23" s="306"/>
      <c r="B23" s="196" t="s">
        <v>138</v>
      </c>
      <c r="C23" s="124" t="s">
        <v>239</v>
      </c>
      <c r="D23" s="124">
        <v>17</v>
      </c>
      <c r="E23" s="97"/>
    </row>
    <row r="24" spans="1:5" ht="12.75" customHeight="1" x14ac:dyDescent="0.2">
      <c r="A24" s="306"/>
      <c r="B24" s="196" t="s">
        <v>22</v>
      </c>
      <c r="C24" s="124" t="s">
        <v>104</v>
      </c>
      <c r="D24" s="124">
        <v>1</v>
      </c>
      <c r="E24" s="97"/>
    </row>
    <row r="25" spans="1:5" ht="12.75" customHeight="1" x14ac:dyDescent="0.2">
      <c r="A25" s="306"/>
      <c r="B25" s="196" t="s">
        <v>76</v>
      </c>
      <c r="C25" s="124" t="s">
        <v>240</v>
      </c>
      <c r="D25" s="124">
        <v>8</v>
      </c>
      <c r="E25" s="97"/>
    </row>
    <row r="26" spans="1:5" ht="12.75" customHeight="1" x14ac:dyDescent="0.2">
      <c r="A26" s="306"/>
      <c r="B26" s="196" t="s">
        <v>68</v>
      </c>
      <c r="C26" s="124" t="s">
        <v>69</v>
      </c>
      <c r="D26" s="124">
        <v>1</v>
      </c>
      <c r="E26" s="97"/>
    </row>
    <row r="27" spans="1:5" ht="12.75" customHeight="1" thickBot="1" x14ac:dyDescent="0.25">
      <c r="A27" s="307"/>
      <c r="B27" s="242"/>
      <c r="C27" s="126" t="s">
        <v>20</v>
      </c>
      <c r="D27" s="9">
        <f>SUM(D22:D26)</f>
        <v>30.5</v>
      </c>
      <c r="E27" s="100"/>
    </row>
    <row r="28" spans="1:5" ht="12.75" customHeight="1" x14ac:dyDescent="0.2">
      <c r="A28" s="305" t="s">
        <v>254</v>
      </c>
      <c r="B28" s="244" t="s">
        <v>255</v>
      </c>
      <c r="C28" s="104" t="s">
        <v>256</v>
      </c>
      <c r="D28" s="104">
        <v>2</v>
      </c>
      <c r="E28" s="101"/>
    </row>
    <row r="29" spans="1:5" ht="12.75" customHeight="1" x14ac:dyDescent="0.2">
      <c r="A29" s="306"/>
      <c r="B29" s="198" t="s">
        <v>12</v>
      </c>
      <c r="C29" s="96" t="s">
        <v>124</v>
      </c>
      <c r="D29" s="96">
        <v>2.5</v>
      </c>
      <c r="E29" s="97"/>
    </row>
    <row r="30" spans="1:5" ht="12.75" customHeight="1" x14ac:dyDescent="0.2">
      <c r="A30" s="306"/>
      <c r="B30" s="198" t="s">
        <v>204</v>
      </c>
      <c r="C30" s="96" t="s">
        <v>233</v>
      </c>
      <c r="D30" s="96">
        <v>1</v>
      </c>
      <c r="E30" s="97"/>
    </row>
    <row r="31" spans="1:5" ht="12.75" customHeight="1" x14ac:dyDescent="0.2">
      <c r="A31" s="306"/>
      <c r="B31" s="198" t="s">
        <v>204</v>
      </c>
      <c r="C31" s="96" t="s">
        <v>233</v>
      </c>
      <c r="D31" s="96">
        <v>4</v>
      </c>
      <c r="E31" s="97"/>
    </row>
    <row r="32" spans="1:5" ht="12.75" customHeight="1" x14ac:dyDescent="0.2">
      <c r="A32" s="306"/>
      <c r="B32" s="198" t="s">
        <v>79</v>
      </c>
      <c r="C32" s="96" t="s">
        <v>199</v>
      </c>
      <c r="D32" s="96">
        <v>4</v>
      </c>
      <c r="E32" s="97"/>
    </row>
    <row r="33" spans="1:5" ht="12.75" customHeight="1" x14ac:dyDescent="0.2">
      <c r="A33" s="306"/>
      <c r="B33" s="198" t="s">
        <v>266</v>
      </c>
      <c r="C33" s="96" t="s">
        <v>267</v>
      </c>
      <c r="D33" s="96">
        <v>2</v>
      </c>
      <c r="E33" s="97"/>
    </row>
    <row r="34" spans="1:5" ht="12.75" customHeight="1" thickBot="1" x14ac:dyDescent="0.25">
      <c r="A34" s="307"/>
      <c r="B34" s="245"/>
      <c r="C34" s="99" t="s">
        <v>20</v>
      </c>
      <c r="D34" s="99">
        <f>SUM(D28:D33)</f>
        <v>15.5</v>
      </c>
      <c r="E34" s="143"/>
    </row>
    <row r="35" spans="1:5" ht="12.75" customHeight="1" x14ac:dyDescent="0.2">
      <c r="A35" s="305" t="s">
        <v>279</v>
      </c>
      <c r="B35" s="246" t="s">
        <v>264</v>
      </c>
      <c r="C35" s="89" t="s">
        <v>265</v>
      </c>
      <c r="D35" s="89">
        <v>1.5</v>
      </c>
      <c r="E35" s="101"/>
    </row>
    <row r="36" spans="1:5" ht="12.75" customHeight="1" x14ac:dyDescent="0.2">
      <c r="A36" s="306"/>
      <c r="B36" s="195" t="s">
        <v>14</v>
      </c>
      <c r="C36" s="91" t="s">
        <v>197</v>
      </c>
      <c r="D36" s="91">
        <v>1.5</v>
      </c>
      <c r="E36" s="97"/>
    </row>
    <row r="37" spans="1:5" ht="12.75" customHeight="1" x14ac:dyDescent="0.2">
      <c r="A37" s="306"/>
      <c r="B37" s="195" t="s">
        <v>22</v>
      </c>
      <c r="C37" s="91" t="s">
        <v>272</v>
      </c>
      <c r="D37" s="91">
        <v>0.5</v>
      </c>
      <c r="E37" s="97"/>
    </row>
    <row r="38" spans="1:5" ht="12.75" customHeight="1" x14ac:dyDescent="0.2">
      <c r="A38" s="306"/>
      <c r="B38" s="195" t="s">
        <v>76</v>
      </c>
      <c r="C38" s="91" t="s">
        <v>77</v>
      </c>
      <c r="D38" s="91">
        <v>5.5</v>
      </c>
      <c r="E38" s="97"/>
    </row>
    <row r="39" spans="1:5" ht="12.75" customHeight="1" x14ac:dyDescent="0.2">
      <c r="A39" s="306"/>
      <c r="B39" s="195" t="s">
        <v>94</v>
      </c>
      <c r="C39" s="91" t="s">
        <v>95</v>
      </c>
      <c r="D39" s="91">
        <v>5.5</v>
      </c>
      <c r="E39" s="97"/>
    </row>
    <row r="40" spans="1:5" ht="12.75" customHeight="1" x14ac:dyDescent="0.2">
      <c r="A40" s="306"/>
      <c r="B40" s="195" t="s">
        <v>138</v>
      </c>
      <c r="C40" s="91" t="s">
        <v>239</v>
      </c>
      <c r="D40" s="91">
        <v>5.5</v>
      </c>
      <c r="E40" s="97"/>
    </row>
    <row r="41" spans="1:5" ht="12.75" customHeight="1" x14ac:dyDescent="0.2">
      <c r="A41" s="306"/>
      <c r="B41" s="195" t="s">
        <v>281</v>
      </c>
      <c r="C41" s="91" t="s">
        <v>282</v>
      </c>
      <c r="D41" s="91">
        <v>4</v>
      </c>
      <c r="E41" s="97"/>
    </row>
    <row r="42" spans="1:5" ht="12.75" customHeight="1" x14ac:dyDescent="0.2">
      <c r="A42" s="306"/>
      <c r="B42" s="195" t="s">
        <v>212</v>
      </c>
      <c r="C42" s="91" t="s">
        <v>214</v>
      </c>
      <c r="D42" s="91">
        <v>3</v>
      </c>
      <c r="E42" s="97"/>
    </row>
    <row r="43" spans="1:5" ht="12.75" customHeight="1" x14ac:dyDescent="0.2">
      <c r="A43" s="306"/>
      <c r="B43" s="195" t="s">
        <v>258</v>
      </c>
      <c r="C43" s="91" t="s">
        <v>259</v>
      </c>
      <c r="D43" s="91">
        <v>4</v>
      </c>
      <c r="E43" s="97"/>
    </row>
    <row r="44" spans="1:5" ht="12.75" customHeight="1" thickBot="1" x14ac:dyDescent="0.25">
      <c r="A44" s="307"/>
      <c r="B44" s="245"/>
      <c r="C44" s="102" t="s">
        <v>20</v>
      </c>
      <c r="D44" s="102">
        <f>SUM(D35:D43)</f>
        <v>31</v>
      </c>
      <c r="E44" s="100"/>
    </row>
    <row r="45" spans="1:5" ht="12.75" customHeight="1" x14ac:dyDescent="0.2">
      <c r="A45" s="227"/>
      <c r="B45" s="246" t="s">
        <v>312</v>
      </c>
      <c r="C45" s="225" t="s">
        <v>313</v>
      </c>
      <c r="D45" s="225">
        <v>1</v>
      </c>
      <c r="E45" s="101"/>
    </row>
    <row r="46" spans="1:5" ht="12.75" customHeight="1" x14ac:dyDescent="0.2">
      <c r="A46" s="229"/>
      <c r="B46" s="195" t="s">
        <v>266</v>
      </c>
      <c r="C46" s="226" t="s">
        <v>267</v>
      </c>
      <c r="D46" s="226">
        <v>5</v>
      </c>
      <c r="E46" s="97"/>
    </row>
    <row r="47" spans="1:5" ht="12.75" customHeight="1" x14ac:dyDescent="0.2">
      <c r="A47" s="229" t="s">
        <v>311</v>
      </c>
      <c r="B47" s="195" t="s">
        <v>258</v>
      </c>
      <c r="C47" s="226" t="s">
        <v>314</v>
      </c>
      <c r="D47" s="226">
        <v>4</v>
      </c>
      <c r="E47" s="97"/>
    </row>
    <row r="48" spans="1:5" ht="12.75" customHeight="1" x14ac:dyDescent="0.2">
      <c r="A48" s="229"/>
      <c r="B48" s="195" t="s">
        <v>258</v>
      </c>
      <c r="C48" s="226" t="s">
        <v>315</v>
      </c>
      <c r="D48" s="226">
        <v>4</v>
      </c>
      <c r="E48" s="97"/>
    </row>
    <row r="49" spans="1:5" ht="12.75" customHeight="1" x14ac:dyDescent="0.2">
      <c r="A49" s="229"/>
      <c r="B49" s="195" t="s">
        <v>248</v>
      </c>
      <c r="C49" s="226" t="s">
        <v>291</v>
      </c>
      <c r="D49" s="226">
        <v>6</v>
      </c>
      <c r="E49" s="97"/>
    </row>
    <row r="50" spans="1:5" ht="12.75" customHeight="1" thickBot="1" x14ac:dyDescent="0.25">
      <c r="A50" s="228"/>
      <c r="B50" s="245"/>
      <c r="C50" s="102" t="s">
        <v>20</v>
      </c>
      <c r="D50" s="102">
        <f>SUM(D45:D49)</f>
        <v>20</v>
      </c>
      <c r="E50" s="100"/>
    </row>
    <row r="51" spans="1:5" ht="12.75" customHeight="1" x14ac:dyDescent="0.2">
      <c r="A51" s="227"/>
      <c r="B51" s="247" t="s">
        <v>248</v>
      </c>
      <c r="C51" s="239" t="s">
        <v>291</v>
      </c>
      <c r="D51" s="239">
        <v>4</v>
      </c>
      <c r="E51" s="101"/>
    </row>
    <row r="52" spans="1:5" ht="12.75" customHeight="1" x14ac:dyDescent="0.2">
      <c r="A52" s="229" t="s">
        <v>317</v>
      </c>
      <c r="B52" s="248" t="s">
        <v>266</v>
      </c>
      <c r="C52" s="240" t="s">
        <v>267</v>
      </c>
      <c r="D52" s="240">
        <v>2</v>
      </c>
      <c r="E52" s="97"/>
    </row>
    <row r="53" spans="1:5" ht="12.75" customHeight="1" x14ac:dyDescent="0.2">
      <c r="A53" s="229"/>
      <c r="B53" s="248" t="s">
        <v>258</v>
      </c>
      <c r="C53" s="240" t="s">
        <v>319</v>
      </c>
      <c r="D53" s="240">
        <v>19</v>
      </c>
      <c r="E53" s="97"/>
    </row>
    <row r="54" spans="1:5" ht="12.75" customHeight="1" thickBot="1" x14ac:dyDescent="0.25">
      <c r="A54" s="228"/>
      <c r="B54" s="245"/>
      <c r="C54" s="102" t="s">
        <v>20</v>
      </c>
      <c r="D54" s="102">
        <f>SUM(D51:D53)</f>
        <v>25</v>
      </c>
      <c r="E54" s="100"/>
    </row>
    <row r="55" spans="1:5" ht="12.75" customHeight="1" x14ac:dyDescent="0.2">
      <c r="A55" s="227"/>
      <c r="B55" s="225" t="s">
        <v>248</v>
      </c>
      <c r="C55" s="225" t="s">
        <v>291</v>
      </c>
      <c r="D55" s="225">
        <v>3</v>
      </c>
      <c r="E55" s="101"/>
    </row>
    <row r="56" spans="1:5" ht="12.75" customHeight="1" x14ac:dyDescent="0.2">
      <c r="A56" s="229"/>
      <c r="B56" s="226" t="s">
        <v>266</v>
      </c>
      <c r="C56" s="226" t="s">
        <v>267</v>
      </c>
      <c r="D56" s="226">
        <v>3</v>
      </c>
      <c r="E56" s="97"/>
    </row>
    <row r="57" spans="1:5" ht="12.75" customHeight="1" x14ac:dyDescent="0.2">
      <c r="A57" s="229"/>
      <c r="B57" s="226" t="s">
        <v>258</v>
      </c>
      <c r="C57" s="226" t="s">
        <v>259</v>
      </c>
      <c r="D57" s="226">
        <v>6</v>
      </c>
      <c r="E57" s="97"/>
    </row>
    <row r="58" spans="1:5" ht="12.75" customHeight="1" x14ac:dyDescent="0.2">
      <c r="A58" s="229"/>
      <c r="B58" s="226" t="s">
        <v>258</v>
      </c>
      <c r="C58" s="226" t="s">
        <v>314</v>
      </c>
      <c r="D58" s="226">
        <v>7</v>
      </c>
      <c r="E58" s="97"/>
    </row>
    <row r="59" spans="1:5" ht="12.75" customHeight="1" x14ac:dyDescent="0.2">
      <c r="A59" s="229"/>
      <c r="B59" s="226" t="s">
        <v>258</v>
      </c>
      <c r="C59" s="226" t="s">
        <v>315</v>
      </c>
      <c r="D59" s="226">
        <v>3</v>
      </c>
      <c r="E59" s="97"/>
    </row>
    <row r="60" spans="1:5" ht="12.75" customHeight="1" x14ac:dyDescent="0.2">
      <c r="A60" s="229" t="s">
        <v>323</v>
      </c>
      <c r="B60" s="226" t="s">
        <v>281</v>
      </c>
      <c r="C60" s="226" t="s">
        <v>282</v>
      </c>
      <c r="D60" s="226">
        <v>2</v>
      </c>
      <c r="E60" s="97"/>
    </row>
    <row r="61" spans="1:5" ht="12.75" customHeight="1" x14ac:dyDescent="0.2">
      <c r="A61" s="229"/>
      <c r="B61" s="226" t="s">
        <v>12</v>
      </c>
      <c r="C61" s="226" t="s">
        <v>124</v>
      </c>
      <c r="D61" s="226">
        <v>1.5</v>
      </c>
      <c r="E61" s="97"/>
    </row>
    <row r="62" spans="1:5" ht="12.75" customHeight="1" x14ac:dyDescent="0.2">
      <c r="A62" s="229"/>
      <c r="B62" s="226" t="s">
        <v>31</v>
      </c>
      <c r="C62" s="226" t="s">
        <v>32</v>
      </c>
      <c r="D62" s="226">
        <v>2</v>
      </c>
      <c r="E62" s="97"/>
    </row>
    <row r="63" spans="1:5" ht="12.75" customHeight="1" x14ac:dyDescent="0.2">
      <c r="A63" s="229"/>
      <c r="B63" s="226" t="s">
        <v>258</v>
      </c>
      <c r="C63" s="226" t="s">
        <v>324</v>
      </c>
      <c r="D63" s="226">
        <v>6</v>
      </c>
      <c r="E63" s="97"/>
    </row>
    <row r="64" spans="1:5" ht="12.75" customHeight="1" x14ac:dyDescent="0.2">
      <c r="A64" s="229"/>
      <c r="B64" s="226" t="s">
        <v>258</v>
      </c>
      <c r="C64" s="226" t="s">
        <v>325</v>
      </c>
      <c r="D64" s="226">
        <v>5</v>
      </c>
      <c r="E64" s="97"/>
    </row>
    <row r="65" spans="1:5" ht="12.75" customHeight="1" x14ac:dyDescent="0.2">
      <c r="A65" s="229"/>
      <c r="B65" s="226" t="s">
        <v>258</v>
      </c>
      <c r="C65" s="226" t="s">
        <v>326</v>
      </c>
      <c r="D65" s="226">
        <v>3</v>
      </c>
      <c r="E65" s="97"/>
    </row>
    <row r="66" spans="1:5" ht="12.75" customHeight="1" thickBot="1" x14ac:dyDescent="0.25">
      <c r="A66" s="228"/>
      <c r="B66" s="98"/>
      <c r="C66" s="102" t="s">
        <v>20</v>
      </c>
      <c r="D66" s="102">
        <f>SUM(D55:D65)</f>
        <v>41.5</v>
      </c>
      <c r="E66" s="100"/>
    </row>
    <row r="67" spans="1:5" ht="12.75" customHeight="1" x14ac:dyDescent="0.2">
      <c r="A67" s="227"/>
      <c r="B67" s="225" t="s">
        <v>248</v>
      </c>
      <c r="C67" s="225" t="s">
        <v>291</v>
      </c>
      <c r="D67" s="225">
        <v>2</v>
      </c>
      <c r="E67" s="101"/>
    </row>
    <row r="68" spans="1:5" ht="12.75" customHeight="1" x14ac:dyDescent="0.2">
      <c r="A68" s="229"/>
      <c r="B68" s="226" t="s">
        <v>266</v>
      </c>
      <c r="C68" s="226" t="s">
        <v>267</v>
      </c>
      <c r="D68" s="226">
        <v>6</v>
      </c>
      <c r="E68" s="97"/>
    </row>
    <row r="69" spans="1:5" ht="12.75" customHeight="1" x14ac:dyDescent="0.2">
      <c r="A69" s="229" t="s">
        <v>334</v>
      </c>
      <c r="B69" s="226" t="s">
        <v>258</v>
      </c>
      <c r="C69" s="226" t="s">
        <v>259</v>
      </c>
      <c r="D69" s="226">
        <v>5</v>
      </c>
      <c r="E69" s="97"/>
    </row>
    <row r="70" spans="1:5" ht="12.75" customHeight="1" x14ac:dyDescent="0.2">
      <c r="A70" s="229"/>
      <c r="B70" s="226" t="s">
        <v>258</v>
      </c>
      <c r="C70" s="226" t="s">
        <v>259</v>
      </c>
      <c r="D70" s="226">
        <v>8</v>
      </c>
      <c r="E70" s="97"/>
    </row>
    <row r="71" spans="1:5" ht="12.75" customHeight="1" x14ac:dyDescent="0.2">
      <c r="A71" s="229"/>
      <c r="B71" s="226" t="s">
        <v>281</v>
      </c>
      <c r="C71" s="226" t="s">
        <v>282</v>
      </c>
      <c r="D71" s="226">
        <v>4</v>
      </c>
      <c r="E71" s="97"/>
    </row>
    <row r="72" spans="1:5" ht="12.75" customHeight="1" x14ac:dyDescent="0.2">
      <c r="A72" s="229"/>
      <c r="B72" s="226" t="s">
        <v>258</v>
      </c>
      <c r="C72" s="226" t="s">
        <v>326</v>
      </c>
      <c r="D72" s="226">
        <v>2</v>
      </c>
      <c r="E72" s="97"/>
    </row>
    <row r="73" spans="1:5" ht="12.75" customHeight="1" thickBot="1" x14ac:dyDescent="0.25">
      <c r="A73" s="228"/>
      <c r="B73" s="98"/>
      <c r="C73" s="102" t="s">
        <v>20</v>
      </c>
      <c r="D73" s="102">
        <f>SUM(D67:D72)</f>
        <v>27</v>
      </c>
      <c r="E73" s="100"/>
    </row>
    <row r="74" spans="1:5" ht="12.75" customHeight="1" x14ac:dyDescent="0.2">
      <c r="A74" s="227"/>
      <c r="B74" s="104" t="s">
        <v>258</v>
      </c>
      <c r="C74" s="225" t="s">
        <v>259</v>
      </c>
      <c r="D74" s="104">
        <v>8</v>
      </c>
      <c r="E74" s="101"/>
    </row>
    <row r="75" spans="1:5" ht="12.75" customHeight="1" x14ac:dyDescent="0.2">
      <c r="A75" s="229"/>
      <c r="B75" s="96" t="s">
        <v>281</v>
      </c>
      <c r="C75" s="226" t="s">
        <v>282</v>
      </c>
      <c r="D75" s="96">
        <v>2</v>
      </c>
      <c r="E75" s="97"/>
    </row>
    <row r="76" spans="1:5" ht="12.75" customHeight="1" x14ac:dyDescent="0.2">
      <c r="A76" s="229" t="s">
        <v>346</v>
      </c>
      <c r="B76" s="96" t="s">
        <v>248</v>
      </c>
      <c r="C76" s="226" t="s">
        <v>291</v>
      </c>
      <c r="D76" s="96">
        <v>3</v>
      </c>
      <c r="E76" s="97"/>
    </row>
    <row r="77" spans="1:5" ht="12.75" customHeight="1" x14ac:dyDescent="0.2">
      <c r="A77" s="229"/>
      <c r="B77" s="96" t="s">
        <v>52</v>
      </c>
      <c r="C77" s="226" t="s">
        <v>60</v>
      </c>
      <c r="D77" s="96">
        <v>0.5</v>
      </c>
      <c r="E77" s="97"/>
    </row>
    <row r="78" spans="1:5" ht="12.75" customHeight="1" x14ac:dyDescent="0.2">
      <c r="A78" s="229"/>
      <c r="B78" s="96" t="s">
        <v>258</v>
      </c>
      <c r="C78" s="226" t="s">
        <v>259</v>
      </c>
      <c r="D78" s="96">
        <v>9</v>
      </c>
      <c r="E78" s="97"/>
    </row>
    <row r="79" spans="1:5" ht="12.75" customHeight="1" x14ac:dyDescent="0.2">
      <c r="A79" s="229"/>
      <c r="B79" s="96" t="s">
        <v>258</v>
      </c>
      <c r="C79" s="226" t="s">
        <v>259</v>
      </c>
      <c r="D79" s="96">
        <v>8</v>
      </c>
      <c r="E79" s="97"/>
    </row>
    <row r="80" spans="1:5" ht="12.75" customHeight="1" thickBot="1" x14ac:dyDescent="0.25">
      <c r="A80" s="228"/>
      <c r="B80" s="98"/>
      <c r="C80" s="102" t="s">
        <v>20</v>
      </c>
      <c r="D80" s="102">
        <f>SUM(D74:D79)</f>
        <v>30.5</v>
      </c>
      <c r="E80" s="100"/>
    </row>
    <row r="81" spans="1:5" ht="12.75" customHeight="1" x14ac:dyDescent="0.2">
      <c r="A81" s="227"/>
      <c r="B81" s="225" t="s">
        <v>248</v>
      </c>
      <c r="C81" s="225" t="s">
        <v>291</v>
      </c>
      <c r="D81" s="225">
        <v>3</v>
      </c>
      <c r="E81" s="101"/>
    </row>
    <row r="82" spans="1:5" ht="12.75" customHeight="1" x14ac:dyDescent="0.2">
      <c r="A82" s="229" t="s">
        <v>362</v>
      </c>
      <c r="B82" s="226" t="s">
        <v>359</v>
      </c>
      <c r="C82" s="226" t="s">
        <v>348</v>
      </c>
      <c r="D82" s="226">
        <v>1</v>
      </c>
      <c r="E82" s="97"/>
    </row>
    <row r="83" spans="1:5" ht="12.75" customHeight="1" x14ac:dyDescent="0.2">
      <c r="A83" s="229"/>
      <c r="B83" s="226" t="s">
        <v>360</v>
      </c>
      <c r="C83" s="226" t="s">
        <v>349</v>
      </c>
      <c r="D83" s="226">
        <v>2</v>
      </c>
      <c r="E83" s="97"/>
    </row>
    <row r="84" spans="1:5" ht="12.75" customHeight="1" x14ac:dyDescent="0.2">
      <c r="A84" s="229"/>
      <c r="B84" s="226" t="s">
        <v>258</v>
      </c>
      <c r="C84" s="226" t="s">
        <v>259</v>
      </c>
      <c r="D84" s="226">
        <v>8</v>
      </c>
      <c r="E84" s="97"/>
    </row>
    <row r="85" spans="1:5" ht="12.75" customHeight="1" x14ac:dyDescent="0.2">
      <c r="A85" s="229"/>
      <c r="B85" s="226" t="s">
        <v>258</v>
      </c>
      <c r="C85" s="226" t="s">
        <v>259</v>
      </c>
      <c r="D85" s="226">
        <v>8</v>
      </c>
      <c r="E85" s="97"/>
    </row>
    <row r="86" spans="1:5" ht="12.75" customHeight="1" x14ac:dyDescent="0.2">
      <c r="A86" s="229"/>
      <c r="B86" s="226" t="s">
        <v>258</v>
      </c>
      <c r="C86" s="226" t="s">
        <v>259</v>
      </c>
      <c r="D86" s="226">
        <v>2</v>
      </c>
      <c r="E86" s="97"/>
    </row>
    <row r="87" spans="1:5" ht="12.75" customHeight="1" thickBot="1" x14ac:dyDescent="0.25">
      <c r="A87" s="228"/>
      <c r="B87" s="98"/>
      <c r="C87" s="102" t="s">
        <v>20</v>
      </c>
      <c r="D87" s="102">
        <f>SUM(D81:D86)</f>
        <v>24</v>
      </c>
      <c r="E87" s="100"/>
    </row>
    <row r="88" spans="1:5" ht="12.75" customHeight="1" x14ac:dyDescent="0.2">
      <c r="C88" s="71" t="s">
        <v>299</v>
      </c>
      <c r="D88" s="71">
        <f>D7+D16+D21+D27+D34+D44+D50+D54+D66+D73+D80+D87</f>
        <v>288</v>
      </c>
    </row>
    <row r="89" spans="1:5" ht="12.75" customHeight="1" x14ac:dyDescent="0.2">
      <c r="C89" s="71" t="s">
        <v>301</v>
      </c>
      <c r="D89" s="188">
        <f>D88/12</f>
        <v>24</v>
      </c>
    </row>
  </sheetData>
  <mergeCells count="8">
    <mergeCell ref="A35:A44"/>
    <mergeCell ref="A28:A34"/>
    <mergeCell ref="A22:A27"/>
    <mergeCell ref="B2:C2"/>
    <mergeCell ref="B3:C3"/>
    <mergeCell ref="A6:A7"/>
    <mergeCell ref="A8:A16"/>
    <mergeCell ref="A17:A2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opLeftCell="A73" workbookViewId="0">
      <selection activeCell="D107" sqref="D107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22.28515625" style="71" customWidth="1"/>
    <col min="6" max="6" width="14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69" t="s">
        <v>140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310" t="s">
        <v>141</v>
      </c>
      <c r="C3" s="310"/>
      <c r="D3" s="69"/>
      <c r="E3" s="69"/>
      <c r="F3" s="69"/>
      <c r="G3" s="69"/>
      <c r="H3" s="69"/>
      <c r="I3" s="69"/>
      <c r="J3" s="69"/>
      <c r="K3" s="69"/>
      <c r="L3" s="69"/>
    </row>
    <row r="4" spans="1:12" ht="13.5" customHeight="1" x14ac:dyDescent="0.2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x14ac:dyDescent="0.2">
      <c r="A5" s="74" t="s">
        <v>6</v>
      </c>
      <c r="B5" s="75"/>
      <c r="C5" s="75" t="s">
        <v>8</v>
      </c>
      <c r="D5" s="75" t="s">
        <v>9</v>
      </c>
      <c r="E5" s="76" t="s">
        <v>10</v>
      </c>
      <c r="F5" s="77"/>
      <c r="G5" s="78"/>
      <c r="H5" s="78"/>
      <c r="I5" s="78"/>
      <c r="J5" s="78"/>
      <c r="K5" s="78"/>
      <c r="L5" s="78"/>
    </row>
    <row r="6" spans="1:12" x14ac:dyDescent="0.2">
      <c r="A6" s="352" t="s">
        <v>11</v>
      </c>
      <c r="B6" s="107" t="s">
        <v>26</v>
      </c>
      <c r="C6" s="108" t="s">
        <v>78</v>
      </c>
      <c r="D6" s="108">
        <v>3</v>
      </c>
      <c r="E6" s="109"/>
      <c r="F6" s="82"/>
      <c r="G6" s="83"/>
      <c r="H6" s="83"/>
      <c r="I6" s="83"/>
      <c r="J6" s="83"/>
      <c r="K6" s="83"/>
      <c r="L6" s="83"/>
    </row>
    <row r="7" spans="1:12" x14ac:dyDescent="0.2">
      <c r="A7" s="353"/>
      <c r="B7" s="110" t="s">
        <v>142</v>
      </c>
      <c r="C7" s="111" t="s">
        <v>143</v>
      </c>
      <c r="D7" s="111">
        <v>3</v>
      </c>
      <c r="E7" s="112"/>
      <c r="F7" s="77"/>
      <c r="G7" s="69"/>
      <c r="H7" s="69"/>
      <c r="I7" s="69"/>
      <c r="J7" s="69"/>
      <c r="K7" s="69"/>
      <c r="L7" s="69"/>
    </row>
    <row r="8" spans="1:12" x14ac:dyDescent="0.2">
      <c r="A8" s="353"/>
      <c r="B8" s="110" t="s">
        <v>45</v>
      </c>
      <c r="C8" s="111" t="s">
        <v>46</v>
      </c>
      <c r="D8" s="111">
        <v>3</v>
      </c>
      <c r="E8" s="112"/>
      <c r="F8" s="77"/>
      <c r="G8" s="69"/>
      <c r="H8" s="69"/>
      <c r="I8" s="69"/>
      <c r="J8" s="69"/>
      <c r="K8" s="69"/>
      <c r="L8" s="69"/>
    </row>
    <row r="9" spans="1:12" x14ac:dyDescent="0.2">
      <c r="A9" s="353"/>
      <c r="B9" s="110" t="s">
        <v>31</v>
      </c>
      <c r="C9" s="111" t="s">
        <v>32</v>
      </c>
      <c r="D9" s="111">
        <v>3.5</v>
      </c>
      <c r="E9" s="112"/>
      <c r="F9" s="77"/>
      <c r="G9" s="69"/>
      <c r="H9" s="69"/>
      <c r="I9" s="69"/>
      <c r="J9" s="69"/>
      <c r="K9" s="69"/>
      <c r="L9" s="69"/>
    </row>
    <row r="10" spans="1:12" ht="15" customHeight="1" x14ac:dyDescent="0.2">
      <c r="A10" s="353"/>
      <c r="B10" s="110" t="s">
        <v>14</v>
      </c>
      <c r="C10" s="111" t="s">
        <v>15</v>
      </c>
      <c r="D10" s="111">
        <v>3</v>
      </c>
      <c r="E10" s="112"/>
      <c r="F10" s="77"/>
      <c r="G10" s="69"/>
      <c r="H10" s="69"/>
      <c r="I10" s="69"/>
      <c r="J10" s="69"/>
      <c r="K10" s="69"/>
      <c r="L10" s="69"/>
    </row>
    <row r="11" spans="1:12" ht="15" customHeight="1" x14ac:dyDescent="0.2">
      <c r="A11" s="353"/>
      <c r="B11" s="110" t="s">
        <v>81</v>
      </c>
      <c r="C11" s="111" t="s">
        <v>82</v>
      </c>
      <c r="D11" s="111">
        <v>3</v>
      </c>
      <c r="E11" s="112"/>
      <c r="F11" s="77"/>
      <c r="G11" s="69"/>
      <c r="H11" s="69"/>
      <c r="I11" s="69"/>
      <c r="J11" s="69"/>
      <c r="K11" s="69"/>
      <c r="L11" s="69"/>
    </row>
    <row r="12" spans="1:12" ht="15" customHeight="1" x14ac:dyDescent="0.2">
      <c r="A12" s="353"/>
      <c r="B12" s="110" t="s">
        <v>12</v>
      </c>
      <c r="C12" s="111" t="s">
        <v>144</v>
      </c>
      <c r="D12" s="111">
        <v>3</v>
      </c>
      <c r="E12" s="112"/>
      <c r="F12" s="77"/>
      <c r="G12" s="69"/>
      <c r="H12" s="69"/>
      <c r="I12" s="69"/>
      <c r="J12" s="69"/>
      <c r="K12" s="69"/>
      <c r="L12" s="69"/>
    </row>
    <row r="13" spans="1:12" ht="13.5" customHeight="1" x14ac:dyDescent="0.2">
      <c r="A13" s="343"/>
      <c r="B13" s="113"/>
      <c r="C13" s="114" t="s">
        <v>20</v>
      </c>
      <c r="D13" s="115">
        <f>SUM(D6:D12)</f>
        <v>21.5</v>
      </c>
      <c r="E13" s="116"/>
      <c r="F13" s="77"/>
      <c r="G13" s="69"/>
      <c r="H13" s="69"/>
      <c r="I13" s="69"/>
      <c r="J13" s="69"/>
      <c r="K13" s="69"/>
      <c r="L13" s="69"/>
    </row>
    <row r="14" spans="1:12" ht="15" customHeight="1" x14ac:dyDescent="0.2">
      <c r="A14" s="334" t="s">
        <v>21</v>
      </c>
      <c r="B14" s="117" t="s">
        <v>12</v>
      </c>
      <c r="C14" s="118" t="s">
        <v>13</v>
      </c>
      <c r="D14" s="118">
        <v>4</v>
      </c>
      <c r="E14" s="119"/>
      <c r="F14" s="82"/>
      <c r="G14" s="69"/>
      <c r="H14" s="69"/>
      <c r="I14" s="69"/>
      <c r="J14" s="69"/>
      <c r="K14" s="69"/>
      <c r="L14" s="69"/>
    </row>
    <row r="15" spans="1:12" ht="15" customHeight="1" x14ac:dyDescent="0.2">
      <c r="A15" s="353"/>
      <c r="B15" s="110" t="s">
        <v>14</v>
      </c>
      <c r="C15" s="111" t="s">
        <v>15</v>
      </c>
      <c r="D15" s="111">
        <v>2</v>
      </c>
      <c r="E15" s="112"/>
      <c r="F15" s="77"/>
      <c r="G15" s="69"/>
      <c r="H15" s="69"/>
      <c r="I15" s="69"/>
      <c r="J15" s="69"/>
      <c r="K15" s="69"/>
      <c r="L15" s="69"/>
    </row>
    <row r="16" spans="1:12" ht="15" customHeight="1" x14ac:dyDescent="0.2">
      <c r="A16" s="353"/>
      <c r="B16" s="110" t="s">
        <v>31</v>
      </c>
      <c r="C16" s="111" t="s">
        <v>32</v>
      </c>
      <c r="D16" s="111">
        <v>8</v>
      </c>
      <c r="E16" s="112"/>
      <c r="F16" s="77"/>
      <c r="G16" s="69"/>
      <c r="H16" s="69"/>
      <c r="I16" s="69"/>
      <c r="J16" s="69"/>
      <c r="K16" s="69"/>
      <c r="L16" s="69"/>
    </row>
    <row r="17" spans="1:12" x14ac:dyDescent="0.2">
      <c r="A17" s="353"/>
      <c r="B17" s="110" t="s">
        <v>22</v>
      </c>
      <c r="C17" s="111" t="s">
        <v>104</v>
      </c>
      <c r="D17" s="111">
        <v>2</v>
      </c>
      <c r="E17" s="112"/>
      <c r="F17" s="77"/>
      <c r="G17" s="69"/>
      <c r="H17" s="69"/>
      <c r="I17" s="69"/>
      <c r="J17" s="69"/>
      <c r="K17" s="69"/>
      <c r="L17" s="69"/>
    </row>
    <row r="18" spans="1:12" x14ac:dyDescent="0.2">
      <c r="A18" s="353"/>
      <c r="B18" s="110" t="s">
        <v>16</v>
      </c>
      <c r="C18" s="111" t="s">
        <v>135</v>
      </c>
      <c r="D18" s="111">
        <v>3</v>
      </c>
      <c r="E18" s="112" t="s">
        <v>145</v>
      </c>
      <c r="F18" s="77"/>
      <c r="G18" s="69"/>
      <c r="H18" s="69"/>
      <c r="I18" s="69"/>
      <c r="J18" s="69"/>
      <c r="K18" s="69"/>
      <c r="L18" s="69"/>
    </row>
    <row r="19" spans="1:12" x14ac:dyDescent="0.2">
      <c r="A19" s="353"/>
      <c r="B19" s="110" t="s">
        <v>146</v>
      </c>
      <c r="C19" s="111" t="s">
        <v>147</v>
      </c>
      <c r="D19" s="111">
        <v>1</v>
      </c>
      <c r="E19" s="112"/>
      <c r="F19" s="77"/>
      <c r="G19" s="69"/>
      <c r="H19" s="69"/>
      <c r="I19" s="69"/>
      <c r="J19" s="69"/>
      <c r="K19" s="69"/>
      <c r="L19" s="69"/>
    </row>
    <row r="20" spans="1:12" x14ac:dyDescent="0.2">
      <c r="A20" s="353"/>
      <c r="B20" s="110" t="s">
        <v>94</v>
      </c>
      <c r="C20" s="111" t="s">
        <v>95</v>
      </c>
      <c r="D20" s="111">
        <v>6</v>
      </c>
      <c r="E20" s="112" t="s">
        <v>145</v>
      </c>
      <c r="F20" s="77"/>
      <c r="G20" s="69"/>
      <c r="H20" s="69"/>
      <c r="I20" s="69"/>
      <c r="J20" s="69"/>
      <c r="K20" s="69"/>
      <c r="L20" s="69"/>
    </row>
    <row r="21" spans="1:12" x14ac:dyDescent="0.2">
      <c r="A21" s="353"/>
      <c r="B21" s="110" t="s">
        <v>148</v>
      </c>
      <c r="C21" s="111" t="s">
        <v>149</v>
      </c>
      <c r="D21" s="111">
        <v>3</v>
      </c>
      <c r="E21" s="112" t="s">
        <v>145</v>
      </c>
      <c r="F21" s="77"/>
      <c r="G21" s="69"/>
      <c r="H21" s="69"/>
      <c r="I21" s="69"/>
      <c r="J21" s="69"/>
      <c r="K21" s="69"/>
      <c r="L21" s="69"/>
    </row>
    <row r="22" spans="1:12" x14ac:dyDescent="0.2">
      <c r="A22" s="353"/>
      <c r="B22" s="110" t="s">
        <v>45</v>
      </c>
      <c r="C22" s="111" t="s">
        <v>46</v>
      </c>
      <c r="D22" s="111">
        <v>2</v>
      </c>
      <c r="E22" s="112"/>
      <c r="F22" s="77"/>
      <c r="G22" s="69"/>
      <c r="H22" s="69"/>
      <c r="I22" s="69"/>
      <c r="J22" s="69"/>
      <c r="K22" s="69"/>
      <c r="L22" s="69"/>
    </row>
    <row r="23" spans="1:12" x14ac:dyDescent="0.2">
      <c r="A23" s="353"/>
      <c r="B23" s="110" t="s">
        <v>150</v>
      </c>
      <c r="C23" s="111" t="s">
        <v>151</v>
      </c>
      <c r="D23" s="111">
        <v>2</v>
      </c>
      <c r="E23" s="112" t="s">
        <v>145</v>
      </c>
      <c r="F23" s="77"/>
      <c r="G23" s="69"/>
      <c r="H23" s="69"/>
      <c r="I23" s="69"/>
      <c r="J23" s="69"/>
      <c r="K23" s="69"/>
      <c r="L23" s="69"/>
    </row>
    <row r="24" spans="1:12" ht="13.5" thickBot="1" x14ac:dyDescent="0.25">
      <c r="A24" s="343"/>
      <c r="B24" s="113"/>
      <c r="C24" s="114" t="s">
        <v>20</v>
      </c>
      <c r="D24" s="115">
        <f>SUM(D14:D23)</f>
        <v>33</v>
      </c>
      <c r="E24" s="116"/>
      <c r="F24" s="77"/>
      <c r="G24" s="69"/>
      <c r="H24" s="69"/>
      <c r="I24" s="69"/>
      <c r="J24" s="69"/>
      <c r="K24" s="69"/>
      <c r="L24" s="69"/>
    </row>
    <row r="25" spans="1:12" ht="12.75" customHeight="1" x14ac:dyDescent="0.2">
      <c r="A25" s="305" t="s">
        <v>203</v>
      </c>
      <c r="B25" s="110" t="s">
        <v>212</v>
      </c>
      <c r="C25" s="111" t="s">
        <v>214</v>
      </c>
      <c r="D25" s="120">
        <v>9</v>
      </c>
      <c r="E25" s="101"/>
    </row>
    <row r="26" spans="1:12" ht="12.75" customHeight="1" x14ac:dyDescent="0.2">
      <c r="A26" s="306"/>
      <c r="B26" s="110" t="s">
        <v>31</v>
      </c>
      <c r="C26" s="111" t="s">
        <v>32</v>
      </c>
      <c r="D26" s="120">
        <v>2.1</v>
      </c>
      <c r="E26" s="97"/>
    </row>
    <row r="27" spans="1:12" ht="12.75" customHeight="1" x14ac:dyDescent="0.2">
      <c r="A27" s="306"/>
      <c r="B27" s="110" t="s">
        <v>14</v>
      </c>
      <c r="C27" s="111" t="s">
        <v>197</v>
      </c>
      <c r="D27" s="120">
        <v>1</v>
      </c>
      <c r="E27" s="97"/>
    </row>
    <row r="28" spans="1:12" ht="12.75" customHeight="1" x14ac:dyDescent="0.2">
      <c r="A28" s="306"/>
      <c r="B28" s="110" t="s">
        <v>16</v>
      </c>
      <c r="C28" s="111" t="s">
        <v>17</v>
      </c>
      <c r="D28" s="120">
        <v>15</v>
      </c>
      <c r="E28" s="97"/>
    </row>
    <row r="29" spans="1:12" ht="12.75" customHeight="1" x14ac:dyDescent="0.2">
      <c r="A29" s="306"/>
      <c r="B29" s="110" t="s">
        <v>213</v>
      </c>
      <c r="C29" s="111" t="s">
        <v>215</v>
      </c>
      <c r="D29" s="120">
        <v>1</v>
      </c>
      <c r="E29" s="97"/>
    </row>
    <row r="30" spans="1:12" ht="12.75" customHeight="1" thickBot="1" x14ac:dyDescent="0.25">
      <c r="A30" s="306"/>
      <c r="B30" s="110"/>
      <c r="C30" s="121" t="s">
        <v>20</v>
      </c>
      <c r="D30" s="122">
        <v>28.1</v>
      </c>
      <c r="E30" s="97"/>
    </row>
    <row r="31" spans="1:12" ht="12.75" customHeight="1" x14ac:dyDescent="0.2">
      <c r="A31" s="305" t="s">
        <v>222</v>
      </c>
      <c r="B31" s="117" t="s">
        <v>108</v>
      </c>
      <c r="C31" s="95" t="s">
        <v>109</v>
      </c>
      <c r="D31" s="95">
        <v>4</v>
      </c>
      <c r="E31" s="101"/>
    </row>
    <row r="32" spans="1:12" ht="12.75" customHeight="1" x14ac:dyDescent="0.2">
      <c r="A32" s="306"/>
      <c r="B32" s="123" t="s">
        <v>148</v>
      </c>
      <c r="C32" s="124" t="s">
        <v>149</v>
      </c>
      <c r="D32" s="124">
        <v>3.5</v>
      </c>
      <c r="E32" s="97"/>
    </row>
    <row r="33" spans="1:5" ht="12.75" customHeight="1" x14ac:dyDescent="0.2">
      <c r="A33" s="306"/>
      <c r="B33" s="123" t="s">
        <v>31</v>
      </c>
      <c r="C33" s="124" t="s">
        <v>32</v>
      </c>
      <c r="D33" s="124">
        <v>11</v>
      </c>
      <c r="E33" s="97"/>
    </row>
    <row r="34" spans="1:5" ht="12.75" customHeight="1" x14ac:dyDescent="0.2">
      <c r="A34" s="306"/>
      <c r="B34" s="123" t="s">
        <v>218</v>
      </c>
      <c r="C34" s="124" t="s">
        <v>217</v>
      </c>
      <c r="D34" s="124">
        <v>4</v>
      </c>
      <c r="E34" s="97"/>
    </row>
    <row r="35" spans="1:5" ht="12.75" customHeight="1" x14ac:dyDescent="0.2">
      <c r="A35" s="306"/>
      <c r="B35" s="123" t="s">
        <v>241</v>
      </c>
      <c r="C35" s="124" t="s">
        <v>242</v>
      </c>
      <c r="D35" s="124">
        <v>6</v>
      </c>
      <c r="E35" s="97"/>
    </row>
    <row r="36" spans="1:5" ht="12.75" customHeight="1" x14ac:dyDescent="0.2">
      <c r="A36" s="306"/>
      <c r="B36" s="123" t="s">
        <v>225</v>
      </c>
      <c r="C36" s="124" t="s">
        <v>224</v>
      </c>
      <c r="D36" s="124">
        <v>3</v>
      </c>
      <c r="E36" s="97"/>
    </row>
    <row r="37" spans="1:5" ht="12.75" customHeight="1" x14ac:dyDescent="0.2">
      <c r="A37" s="306"/>
      <c r="B37" s="123" t="s">
        <v>79</v>
      </c>
      <c r="C37" s="124" t="s">
        <v>199</v>
      </c>
      <c r="D37" s="124">
        <v>3.8</v>
      </c>
      <c r="E37" s="97"/>
    </row>
    <row r="38" spans="1:5" ht="12.75" customHeight="1" x14ac:dyDescent="0.2">
      <c r="A38" s="306"/>
      <c r="B38" s="123" t="s">
        <v>18</v>
      </c>
      <c r="C38" s="124" t="s">
        <v>196</v>
      </c>
      <c r="D38" s="124">
        <v>2</v>
      </c>
      <c r="E38" s="97"/>
    </row>
    <row r="39" spans="1:5" ht="12.75" customHeight="1" x14ac:dyDescent="0.2">
      <c r="A39" s="306"/>
      <c r="B39" s="123" t="s">
        <v>220</v>
      </c>
      <c r="C39" s="124" t="s">
        <v>219</v>
      </c>
      <c r="D39" s="124">
        <v>2</v>
      </c>
      <c r="E39" s="97"/>
    </row>
    <row r="40" spans="1:5" ht="12.75" customHeight="1" x14ac:dyDescent="0.2">
      <c r="A40" s="306"/>
      <c r="B40" s="123" t="s">
        <v>22</v>
      </c>
      <c r="C40" s="124" t="s">
        <v>104</v>
      </c>
      <c r="D40" s="124">
        <v>1</v>
      </c>
      <c r="E40" s="97"/>
    </row>
    <row r="41" spans="1:5" ht="12.75" customHeight="1" x14ac:dyDescent="0.2">
      <c r="A41" s="306"/>
      <c r="B41" s="123" t="s">
        <v>193</v>
      </c>
      <c r="C41" s="124" t="s">
        <v>147</v>
      </c>
      <c r="D41" s="124">
        <v>4</v>
      </c>
      <c r="E41" s="97"/>
    </row>
    <row r="42" spans="1:5" ht="12.75" customHeight="1" x14ac:dyDescent="0.2">
      <c r="A42" s="306"/>
      <c r="B42" s="123" t="s">
        <v>45</v>
      </c>
      <c r="C42" s="124" t="s">
        <v>198</v>
      </c>
      <c r="D42" s="124">
        <v>2</v>
      </c>
      <c r="E42" s="97"/>
    </row>
    <row r="43" spans="1:5" ht="12.75" customHeight="1" thickBot="1" x14ac:dyDescent="0.25">
      <c r="A43" s="307"/>
      <c r="B43" s="125"/>
      <c r="C43" s="126" t="s">
        <v>20</v>
      </c>
      <c r="D43" s="127">
        <f>SUM(D31:D42)</f>
        <v>46.3</v>
      </c>
      <c r="E43" s="100"/>
    </row>
    <row r="44" spans="1:5" ht="12.75" customHeight="1" x14ac:dyDescent="0.2">
      <c r="A44" s="305" t="s">
        <v>254</v>
      </c>
      <c r="B44" s="103" t="s">
        <v>248</v>
      </c>
      <c r="C44" s="104" t="s">
        <v>249</v>
      </c>
      <c r="D44" s="104">
        <v>4</v>
      </c>
      <c r="E44" s="101"/>
    </row>
    <row r="45" spans="1:5" ht="12.75" customHeight="1" x14ac:dyDescent="0.2">
      <c r="A45" s="306"/>
      <c r="B45" s="128" t="s">
        <v>241</v>
      </c>
      <c r="C45" s="96" t="s">
        <v>242</v>
      </c>
      <c r="D45" s="96">
        <v>3</v>
      </c>
      <c r="E45" s="97"/>
    </row>
    <row r="46" spans="1:5" ht="12.75" customHeight="1" x14ac:dyDescent="0.2">
      <c r="A46" s="306"/>
      <c r="B46" s="128" t="s">
        <v>18</v>
      </c>
      <c r="C46" s="96" t="s">
        <v>196</v>
      </c>
      <c r="D46" s="96">
        <v>4</v>
      </c>
      <c r="E46" s="97"/>
    </row>
    <row r="47" spans="1:5" ht="12.75" customHeight="1" x14ac:dyDescent="0.2">
      <c r="A47" s="306"/>
      <c r="B47" s="128" t="s">
        <v>22</v>
      </c>
      <c r="C47" s="96" t="s">
        <v>104</v>
      </c>
      <c r="D47" s="96">
        <v>2</v>
      </c>
      <c r="E47" s="97"/>
    </row>
    <row r="48" spans="1:5" ht="12.75" customHeight="1" x14ac:dyDescent="0.2">
      <c r="A48" s="306"/>
      <c r="B48" s="128" t="s">
        <v>201</v>
      </c>
      <c r="C48" s="96" t="s">
        <v>202</v>
      </c>
      <c r="D48" s="96">
        <v>2</v>
      </c>
      <c r="E48" s="97"/>
    </row>
    <row r="49" spans="1:5" ht="12.75" customHeight="1" x14ac:dyDescent="0.2">
      <c r="A49" s="306"/>
      <c r="B49" s="128" t="s">
        <v>218</v>
      </c>
      <c r="C49" s="96" t="s">
        <v>217</v>
      </c>
      <c r="D49" s="96">
        <v>4</v>
      </c>
      <c r="E49" s="97"/>
    </row>
    <row r="50" spans="1:5" ht="12.75" customHeight="1" x14ac:dyDescent="0.2">
      <c r="A50" s="306"/>
      <c r="B50" s="128" t="s">
        <v>16</v>
      </c>
      <c r="C50" s="96" t="s">
        <v>17</v>
      </c>
      <c r="D50" s="96">
        <v>3</v>
      </c>
      <c r="E50" s="97"/>
    </row>
    <row r="51" spans="1:5" ht="12.75" customHeight="1" thickBot="1" x14ac:dyDescent="0.25">
      <c r="A51" s="307"/>
      <c r="B51" s="98"/>
      <c r="C51" s="102" t="s">
        <v>20</v>
      </c>
      <c r="D51" s="102">
        <f>SUM(D44:D50)</f>
        <v>22</v>
      </c>
      <c r="E51" s="100"/>
    </row>
    <row r="52" spans="1:5" ht="12.75" customHeight="1" x14ac:dyDescent="0.2">
      <c r="A52" s="305" t="s">
        <v>279</v>
      </c>
      <c r="B52" s="103" t="s">
        <v>248</v>
      </c>
      <c r="C52" s="104" t="s">
        <v>291</v>
      </c>
      <c r="D52" s="104">
        <v>4</v>
      </c>
      <c r="E52" s="101"/>
    </row>
    <row r="53" spans="1:5" ht="12.75" customHeight="1" x14ac:dyDescent="0.2">
      <c r="A53" s="306"/>
      <c r="B53" s="128" t="s">
        <v>148</v>
      </c>
      <c r="C53" s="96" t="s">
        <v>149</v>
      </c>
      <c r="D53" s="96">
        <v>2</v>
      </c>
      <c r="E53" s="97"/>
    </row>
    <row r="54" spans="1:5" ht="12.75" customHeight="1" x14ac:dyDescent="0.2">
      <c r="A54" s="306"/>
      <c r="B54" s="128" t="s">
        <v>31</v>
      </c>
      <c r="C54" s="96" t="s">
        <v>32</v>
      </c>
      <c r="D54" s="96">
        <v>6</v>
      </c>
      <c r="E54" s="97"/>
    </row>
    <row r="55" spans="1:5" ht="12.75" customHeight="1" x14ac:dyDescent="0.2">
      <c r="A55" s="306"/>
      <c r="B55" s="128" t="s">
        <v>14</v>
      </c>
      <c r="C55" s="96" t="s">
        <v>197</v>
      </c>
      <c r="D55" s="96">
        <v>3</v>
      </c>
      <c r="E55" s="97"/>
    </row>
    <row r="56" spans="1:5" ht="12.75" customHeight="1" x14ac:dyDescent="0.2">
      <c r="A56" s="306"/>
      <c r="B56" s="128" t="s">
        <v>22</v>
      </c>
      <c r="C56" s="96" t="s">
        <v>272</v>
      </c>
      <c r="D56" s="96">
        <v>5</v>
      </c>
      <c r="E56" s="97"/>
    </row>
    <row r="57" spans="1:5" ht="12.75" customHeight="1" x14ac:dyDescent="0.2">
      <c r="A57" s="306"/>
      <c r="B57" s="128" t="s">
        <v>201</v>
      </c>
      <c r="C57" s="96" t="s">
        <v>202</v>
      </c>
      <c r="D57" s="96">
        <v>2</v>
      </c>
      <c r="E57" s="97"/>
    </row>
    <row r="58" spans="1:5" ht="12.75" customHeight="1" x14ac:dyDescent="0.2">
      <c r="A58" s="306"/>
      <c r="B58" s="128" t="s">
        <v>218</v>
      </c>
      <c r="C58" s="96" t="s">
        <v>217</v>
      </c>
      <c r="D58" s="96">
        <v>4</v>
      </c>
      <c r="E58" s="97"/>
    </row>
    <row r="59" spans="1:5" ht="12.75" customHeight="1" x14ac:dyDescent="0.2">
      <c r="A59" s="306"/>
      <c r="B59" s="128" t="s">
        <v>12</v>
      </c>
      <c r="C59" s="96" t="s">
        <v>124</v>
      </c>
      <c r="D59" s="96">
        <v>2</v>
      </c>
      <c r="E59" s="97"/>
    </row>
    <row r="60" spans="1:5" ht="12.75" customHeight="1" x14ac:dyDescent="0.2">
      <c r="A60" s="306"/>
      <c r="B60" s="128" t="s">
        <v>204</v>
      </c>
      <c r="C60" s="96" t="s">
        <v>233</v>
      </c>
      <c r="D60" s="96">
        <v>1</v>
      </c>
      <c r="E60" s="97"/>
    </row>
    <row r="61" spans="1:5" ht="12.75" customHeight="1" thickBot="1" x14ac:dyDescent="0.25">
      <c r="A61" s="307"/>
      <c r="B61" s="129"/>
      <c r="C61" s="102" t="s">
        <v>20</v>
      </c>
      <c r="D61" s="102">
        <f>SUM(D52:D60)</f>
        <v>29</v>
      </c>
      <c r="E61" s="100"/>
    </row>
    <row r="62" spans="1:5" ht="12.75" customHeight="1" x14ac:dyDescent="0.2">
      <c r="A62" s="305" t="s">
        <v>311</v>
      </c>
      <c r="B62" s="88" t="s">
        <v>248</v>
      </c>
      <c r="C62" s="225" t="s">
        <v>291</v>
      </c>
      <c r="D62" s="225">
        <v>8</v>
      </c>
      <c r="E62" s="101"/>
    </row>
    <row r="63" spans="1:5" ht="12.75" customHeight="1" x14ac:dyDescent="0.2">
      <c r="A63" s="306"/>
      <c r="B63" s="85" t="s">
        <v>14</v>
      </c>
      <c r="C63" s="226" t="s">
        <v>197</v>
      </c>
      <c r="D63" s="226">
        <v>1.3</v>
      </c>
      <c r="E63" s="97"/>
    </row>
    <row r="64" spans="1:5" ht="12.75" customHeight="1" x14ac:dyDescent="0.2">
      <c r="A64" s="306"/>
      <c r="B64" s="85" t="s">
        <v>70</v>
      </c>
      <c r="C64" s="226" t="s">
        <v>71</v>
      </c>
      <c r="D64" s="226">
        <v>3</v>
      </c>
      <c r="E64" s="97"/>
    </row>
    <row r="65" spans="1:5" ht="12.75" customHeight="1" x14ac:dyDescent="0.2">
      <c r="A65" s="306"/>
      <c r="B65" s="85" t="s">
        <v>52</v>
      </c>
      <c r="C65" s="226" t="s">
        <v>60</v>
      </c>
      <c r="D65" s="226">
        <v>0.5</v>
      </c>
      <c r="E65" s="97"/>
    </row>
    <row r="66" spans="1:5" ht="12.75" customHeight="1" x14ac:dyDescent="0.2">
      <c r="A66" s="306"/>
      <c r="B66" s="85" t="s">
        <v>201</v>
      </c>
      <c r="C66" s="226" t="s">
        <v>202</v>
      </c>
      <c r="D66" s="226">
        <v>2</v>
      </c>
      <c r="E66" s="97"/>
    </row>
    <row r="67" spans="1:5" ht="12.75" customHeight="1" x14ac:dyDescent="0.2">
      <c r="A67" s="306"/>
      <c r="B67" s="85" t="s">
        <v>218</v>
      </c>
      <c r="C67" s="226" t="s">
        <v>217</v>
      </c>
      <c r="D67" s="226">
        <v>4</v>
      </c>
      <c r="E67" s="97"/>
    </row>
    <row r="68" spans="1:5" ht="12.75" customHeight="1" x14ac:dyDescent="0.2">
      <c r="A68" s="306"/>
      <c r="B68" s="85" t="s">
        <v>193</v>
      </c>
      <c r="C68" s="226" t="s">
        <v>147</v>
      </c>
      <c r="D68" s="226">
        <v>1.5</v>
      </c>
      <c r="E68" s="97"/>
    </row>
    <row r="69" spans="1:5" ht="12.75" customHeight="1" x14ac:dyDescent="0.2">
      <c r="A69" s="306"/>
      <c r="B69" s="85" t="s">
        <v>268</v>
      </c>
      <c r="C69" s="226" t="s">
        <v>294</v>
      </c>
      <c r="D69" s="226">
        <v>2</v>
      </c>
      <c r="E69" s="97"/>
    </row>
    <row r="70" spans="1:5" ht="12.75" customHeight="1" x14ac:dyDescent="0.2">
      <c r="A70" s="306"/>
      <c r="B70" s="85" t="s">
        <v>292</v>
      </c>
      <c r="C70" s="226" t="s">
        <v>293</v>
      </c>
      <c r="D70" s="226">
        <v>6</v>
      </c>
      <c r="E70" s="97"/>
    </row>
    <row r="71" spans="1:5" ht="12.75" customHeight="1" thickBot="1" x14ac:dyDescent="0.25">
      <c r="A71" s="307"/>
      <c r="B71" s="152"/>
      <c r="C71" s="102" t="s">
        <v>20</v>
      </c>
      <c r="D71" s="102">
        <f>SUM(D62:D70)</f>
        <v>28.3</v>
      </c>
      <c r="E71" s="100"/>
    </row>
    <row r="72" spans="1:5" ht="12.75" customHeight="1" x14ac:dyDescent="0.2">
      <c r="A72" s="227"/>
      <c r="B72" s="239" t="s">
        <v>248</v>
      </c>
      <c r="C72" s="239" t="s">
        <v>291</v>
      </c>
      <c r="D72" s="239">
        <v>10</v>
      </c>
      <c r="E72" s="101"/>
    </row>
    <row r="73" spans="1:5" ht="12.75" customHeight="1" x14ac:dyDescent="0.2">
      <c r="A73" s="229"/>
      <c r="B73" s="240" t="s">
        <v>31</v>
      </c>
      <c r="C73" s="240" t="s">
        <v>32</v>
      </c>
      <c r="D73" s="240">
        <v>4</v>
      </c>
      <c r="E73" s="97"/>
    </row>
    <row r="74" spans="1:5" ht="12.75" customHeight="1" x14ac:dyDescent="0.2">
      <c r="A74" s="229" t="s">
        <v>317</v>
      </c>
      <c r="B74" s="240" t="s">
        <v>70</v>
      </c>
      <c r="C74" s="240" t="s">
        <v>71</v>
      </c>
      <c r="D74" s="240">
        <v>6</v>
      </c>
      <c r="E74" s="97"/>
    </row>
    <row r="75" spans="1:5" ht="12.75" customHeight="1" x14ac:dyDescent="0.2">
      <c r="A75" s="229"/>
      <c r="B75" s="240" t="s">
        <v>22</v>
      </c>
      <c r="C75" s="240" t="s">
        <v>272</v>
      </c>
      <c r="D75" s="240">
        <v>3</v>
      </c>
      <c r="E75" s="97"/>
    </row>
    <row r="76" spans="1:5" ht="12.75" customHeight="1" x14ac:dyDescent="0.2">
      <c r="A76" s="229"/>
      <c r="B76" s="240" t="s">
        <v>268</v>
      </c>
      <c r="C76" s="240" t="s">
        <v>318</v>
      </c>
      <c r="D76" s="240">
        <v>4</v>
      </c>
      <c r="E76" s="97"/>
    </row>
    <row r="77" spans="1:5" ht="12.75" customHeight="1" thickBot="1" x14ac:dyDescent="0.25">
      <c r="A77" s="228"/>
      <c r="B77" s="98"/>
      <c r="C77" s="102" t="s">
        <v>20</v>
      </c>
      <c r="D77" s="102">
        <f>SUM(D72:D76)</f>
        <v>27</v>
      </c>
      <c r="E77" s="100"/>
    </row>
    <row r="78" spans="1:5" ht="12.75" customHeight="1" x14ac:dyDescent="0.2">
      <c r="A78" s="227"/>
      <c r="B78" s="225" t="s">
        <v>193</v>
      </c>
      <c r="C78" s="225" t="s">
        <v>147</v>
      </c>
      <c r="D78" s="225">
        <v>2</v>
      </c>
      <c r="E78" s="101"/>
    </row>
    <row r="79" spans="1:5" ht="12.75" customHeight="1" x14ac:dyDescent="0.2">
      <c r="A79" s="229"/>
      <c r="B79" s="226" t="s">
        <v>45</v>
      </c>
      <c r="C79" s="226" t="s">
        <v>280</v>
      </c>
      <c r="D79" s="226">
        <v>3</v>
      </c>
      <c r="E79" s="97"/>
    </row>
    <row r="80" spans="1:5" ht="12.75" customHeight="1" x14ac:dyDescent="0.2">
      <c r="A80" s="229" t="s">
        <v>323</v>
      </c>
      <c r="B80" s="226" t="s">
        <v>31</v>
      </c>
      <c r="C80" s="226" t="s">
        <v>32</v>
      </c>
      <c r="D80" s="226">
        <v>4</v>
      </c>
      <c r="E80" s="97"/>
    </row>
    <row r="81" spans="1:5" ht="12.75" customHeight="1" x14ac:dyDescent="0.2">
      <c r="A81" s="229"/>
      <c r="B81" s="226" t="s">
        <v>31</v>
      </c>
      <c r="C81" s="226" t="s">
        <v>32</v>
      </c>
      <c r="D81" s="226">
        <v>4</v>
      </c>
      <c r="E81" s="97"/>
    </row>
    <row r="82" spans="1:5" ht="12.75" customHeight="1" x14ac:dyDescent="0.2">
      <c r="A82" s="229"/>
      <c r="B82" s="226" t="s">
        <v>70</v>
      </c>
      <c r="C82" s="226" t="s">
        <v>71</v>
      </c>
      <c r="D82" s="226">
        <v>9</v>
      </c>
      <c r="E82" s="97"/>
    </row>
    <row r="83" spans="1:5" ht="12.75" customHeight="1" thickBot="1" x14ac:dyDescent="0.25">
      <c r="A83" s="228"/>
      <c r="B83" s="98"/>
      <c r="C83" s="102" t="s">
        <v>20</v>
      </c>
      <c r="D83" s="102">
        <f>SUM(D78:D82)</f>
        <v>22</v>
      </c>
      <c r="E83" s="100"/>
    </row>
    <row r="84" spans="1:5" ht="12.75" customHeight="1" x14ac:dyDescent="0.2">
      <c r="A84" s="227"/>
      <c r="B84" s="225" t="s">
        <v>218</v>
      </c>
      <c r="C84" s="225" t="s">
        <v>217</v>
      </c>
      <c r="D84" s="225">
        <v>15</v>
      </c>
      <c r="E84" s="101"/>
    </row>
    <row r="85" spans="1:5" ht="12.75" customHeight="1" x14ac:dyDescent="0.2">
      <c r="A85" s="229"/>
      <c r="B85" s="226" t="s">
        <v>248</v>
      </c>
      <c r="C85" s="226" t="s">
        <v>291</v>
      </c>
      <c r="D85" s="226">
        <v>8</v>
      </c>
      <c r="E85" s="97"/>
    </row>
    <row r="86" spans="1:5" ht="12.75" customHeight="1" x14ac:dyDescent="0.2">
      <c r="A86" s="229" t="s">
        <v>334</v>
      </c>
      <c r="B86" s="226" t="s">
        <v>22</v>
      </c>
      <c r="C86" s="226" t="s">
        <v>272</v>
      </c>
      <c r="D86" s="226">
        <v>2</v>
      </c>
      <c r="E86" s="97"/>
    </row>
    <row r="87" spans="1:5" ht="12.75" customHeight="1" x14ac:dyDescent="0.2">
      <c r="A87" s="229"/>
      <c r="B87" s="226" t="s">
        <v>45</v>
      </c>
      <c r="C87" s="226" t="s">
        <v>280</v>
      </c>
      <c r="D87" s="226">
        <v>1.5</v>
      </c>
      <c r="E87" s="97"/>
    </row>
    <row r="88" spans="1:5" ht="12.75" customHeight="1" x14ac:dyDescent="0.2">
      <c r="A88" s="229"/>
      <c r="B88" s="226" t="s">
        <v>31</v>
      </c>
      <c r="C88" s="226" t="s">
        <v>32</v>
      </c>
      <c r="D88" s="226">
        <v>2</v>
      </c>
      <c r="E88" s="97"/>
    </row>
    <row r="89" spans="1:5" ht="12.75" customHeight="1" x14ac:dyDescent="0.2">
      <c r="A89" s="229"/>
      <c r="B89" s="226" t="s">
        <v>14</v>
      </c>
      <c r="C89" s="226" t="s">
        <v>197</v>
      </c>
      <c r="D89" s="226">
        <v>1</v>
      </c>
      <c r="E89" s="97"/>
    </row>
    <row r="90" spans="1:5" ht="12.75" customHeight="1" thickBot="1" x14ac:dyDescent="0.25">
      <c r="A90" s="228"/>
      <c r="B90" s="98"/>
      <c r="C90" s="102" t="s">
        <v>20</v>
      </c>
      <c r="D90" s="102">
        <f>SUM(D84:D89)</f>
        <v>29.5</v>
      </c>
      <c r="E90" s="100"/>
    </row>
    <row r="91" spans="1:5" ht="12.75" customHeight="1" x14ac:dyDescent="0.2">
      <c r="A91" s="227"/>
      <c r="B91" s="104" t="s">
        <v>258</v>
      </c>
      <c r="C91" s="225" t="s">
        <v>259</v>
      </c>
      <c r="D91" s="104">
        <v>10</v>
      </c>
      <c r="E91" s="101"/>
    </row>
    <row r="92" spans="1:5" ht="12.75" customHeight="1" x14ac:dyDescent="0.2">
      <c r="A92" s="229"/>
      <c r="B92" s="96" t="s">
        <v>14</v>
      </c>
      <c r="C92" s="226" t="s">
        <v>197</v>
      </c>
      <c r="D92" s="96">
        <v>1</v>
      </c>
      <c r="E92" s="97"/>
    </row>
    <row r="93" spans="1:5" ht="12.75" customHeight="1" x14ac:dyDescent="0.2">
      <c r="A93" s="229" t="s">
        <v>346</v>
      </c>
      <c r="B93" s="96" t="s">
        <v>45</v>
      </c>
      <c r="C93" s="226" t="s">
        <v>280</v>
      </c>
      <c r="D93" s="96">
        <v>1</v>
      </c>
      <c r="E93" s="97"/>
    </row>
    <row r="94" spans="1:5" ht="12.75" customHeight="1" x14ac:dyDescent="0.2">
      <c r="A94" s="229"/>
      <c r="B94" s="96" t="s">
        <v>52</v>
      </c>
      <c r="C94" s="226" t="s">
        <v>60</v>
      </c>
      <c r="D94" s="96">
        <v>0.5</v>
      </c>
      <c r="E94" s="97"/>
    </row>
    <row r="95" spans="1:5" ht="12.75" customHeight="1" x14ac:dyDescent="0.2">
      <c r="A95" s="229"/>
      <c r="B95" s="96" t="s">
        <v>218</v>
      </c>
      <c r="C95" s="226" t="s">
        <v>217</v>
      </c>
      <c r="D95" s="96">
        <v>10</v>
      </c>
      <c r="E95" s="97"/>
    </row>
    <row r="96" spans="1:5" ht="12.75" customHeight="1" thickBot="1" x14ac:dyDescent="0.25">
      <c r="A96" s="228"/>
      <c r="B96" s="98"/>
      <c r="C96" s="102" t="s">
        <v>20</v>
      </c>
      <c r="D96" s="102">
        <f>SUM(D91:D95)</f>
        <v>22.5</v>
      </c>
      <c r="E96" s="100"/>
    </row>
    <row r="97" spans="1:5" ht="12.75" customHeight="1" x14ac:dyDescent="0.2">
      <c r="A97" s="227"/>
      <c r="B97" s="225" t="s">
        <v>248</v>
      </c>
      <c r="C97" s="225" t="s">
        <v>291</v>
      </c>
      <c r="D97" s="225">
        <v>4</v>
      </c>
      <c r="E97" s="101"/>
    </row>
    <row r="98" spans="1:5" ht="12.75" customHeight="1" x14ac:dyDescent="0.2">
      <c r="A98" s="229"/>
      <c r="B98" s="226" t="s">
        <v>14</v>
      </c>
      <c r="C98" s="226" t="s">
        <v>197</v>
      </c>
      <c r="D98" s="226">
        <v>1</v>
      </c>
      <c r="E98" s="97"/>
    </row>
    <row r="99" spans="1:5" ht="12.75" customHeight="1" x14ac:dyDescent="0.2">
      <c r="A99" s="229"/>
      <c r="B99" s="226" t="s">
        <v>45</v>
      </c>
      <c r="C99" s="226" t="s">
        <v>280</v>
      </c>
      <c r="D99" s="226">
        <v>0.7</v>
      </c>
      <c r="E99" s="97"/>
    </row>
    <row r="100" spans="1:5" ht="12.75" customHeight="1" x14ac:dyDescent="0.2">
      <c r="A100" s="229" t="s">
        <v>362</v>
      </c>
      <c r="B100" s="226" t="s">
        <v>45</v>
      </c>
      <c r="C100" s="226" t="s">
        <v>280</v>
      </c>
      <c r="D100" s="226">
        <v>1</v>
      </c>
      <c r="E100" s="97"/>
    </row>
    <row r="101" spans="1:5" ht="12.75" customHeight="1" x14ac:dyDescent="0.2">
      <c r="A101" s="229"/>
      <c r="B101" s="226" t="s">
        <v>22</v>
      </c>
      <c r="C101" s="226" t="s">
        <v>272</v>
      </c>
      <c r="D101" s="226">
        <v>4</v>
      </c>
      <c r="E101" s="97"/>
    </row>
    <row r="102" spans="1:5" ht="12.75" customHeight="1" x14ac:dyDescent="0.2">
      <c r="A102" s="229"/>
      <c r="B102" s="226" t="s">
        <v>231</v>
      </c>
      <c r="C102" s="226" t="s">
        <v>230</v>
      </c>
      <c r="D102" s="226">
        <v>3</v>
      </c>
      <c r="E102" s="97"/>
    </row>
    <row r="103" spans="1:5" ht="12.75" customHeight="1" x14ac:dyDescent="0.2">
      <c r="A103" s="229"/>
      <c r="B103" s="226" t="s">
        <v>358</v>
      </c>
      <c r="C103" s="226" t="s">
        <v>347</v>
      </c>
      <c r="D103" s="226">
        <v>2</v>
      </c>
      <c r="E103" s="97"/>
    </row>
    <row r="104" spans="1:5" ht="12.75" customHeight="1" x14ac:dyDescent="0.2">
      <c r="A104" s="229"/>
      <c r="B104" s="226" t="s">
        <v>258</v>
      </c>
      <c r="C104" s="226" t="s">
        <v>259</v>
      </c>
      <c r="D104" s="226">
        <v>20</v>
      </c>
      <c r="E104" s="97"/>
    </row>
    <row r="105" spans="1:5" ht="12.75" customHeight="1" thickBot="1" x14ac:dyDescent="0.25">
      <c r="A105" s="228"/>
      <c r="B105" s="98"/>
      <c r="C105" s="102" t="s">
        <v>20</v>
      </c>
      <c r="D105" s="102">
        <f>SUM(D97:D104)</f>
        <v>35.700000000000003</v>
      </c>
      <c r="E105" s="100"/>
    </row>
    <row r="106" spans="1:5" ht="12.75" customHeight="1" x14ac:dyDescent="0.2">
      <c r="C106" s="71" t="s">
        <v>299</v>
      </c>
      <c r="D106" s="71">
        <f>D13+D24+D30+D43+D51+D61+D71+D77+D83+D90+D96+D105</f>
        <v>344.9</v>
      </c>
    </row>
    <row r="107" spans="1:5" ht="12.75" customHeight="1" x14ac:dyDescent="0.2">
      <c r="C107" s="71" t="s">
        <v>301</v>
      </c>
      <c r="D107" s="188">
        <f>D106/12</f>
        <v>28.741666666666664</v>
      </c>
    </row>
  </sheetData>
  <mergeCells count="8">
    <mergeCell ref="A62:A71"/>
    <mergeCell ref="A52:A61"/>
    <mergeCell ref="A44:A51"/>
    <mergeCell ref="B3:C3"/>
    <mergeCell ref="A6:A13"/>
    <mergeCell ref="A14:A24"/>
    <mergeCell ref="A25:A30"/>
    <mergeCell ref="A31:A43"/>
  </mergeCells>
  <pageMargins left="0.7" right="0.7" top="0.75" bottom="0.75" header="0.3" footer="0.3"/>
  <pageSetup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1"/>
  <sheetViews>
    <sheetView topLeftCell="A685" zoomScaleNormal="100" workbookViewId="0">
      <selection activeCell="E713" sqref="E713"/>
    </sheetView>
  </sheetViews>
  <sheetFormatPr defaultColWidth="8" defaultRowHeight="12.75" customHeight="1" x14ac:dyDescent="0.2"/>
  <cols>
    <col min="1" max="1" width="27.7109375" style="71" customWidth="1"/>
    <col min="2" max="2" width="36.7109375" style="71" customWidth="1"/>
    <col min="3" max="3" width="59.7109375" style="71" customWidth="1"/>
    <col min="4" max="4" width="22.28515625" style="105" bestFit="1" customWidth="1"/>
    <col min="5" max="5" width="20" style="71" customWidth="1"/>
    <col min="6" max="6" width="16.85546875" style="71" customWidth="1"/>
    <col min="7" max="7" width="11.42578125" style="71" customWidth="1"/>
    <col min="8" max="16384" width="8" style="71"/>
  </cols>
  <sheetData>
    <row r="1" spans="1:7" ht="38.25" customHeight="1" x14ac:dyDescent="0.2">
      <c r="A1" s="67" t="s">
        <v>152</v>
      </c>
      <c r="B1" s="190"/>
      <c r="C1" s="70" t="s">
        <v>1</v>
      </c>
      <c r="E1" s="190"/>
      <c r="F1" s="190"/>
      <c r="G1" s="190"/>
    </row>
    <row r="2" spans="1:7" x14ac:dyDescent="0.2">
      <c r="A2" s="67" t="s">
        <v>153</v>
      </c>
      <c r="C2" s="67"/>
      <c r="D2" s="235"/>
      <c r="E2" s="190"/>
      <c r="F2" s="190"/>
      <c r="G2" s="190"/>
    </row>
    <row r="3" spans="1:7" ht="13.5" thickBot="1" x14ac:dyDescent="0.25">
      <c r="A3" s="190"/>
      <c r="B3" s="190"/>
      <c r="C3" s="190"/>
      <c r="D3" s="235"/>
      <c r="E3" s="190"/>
      <c r="F3" s="190"/>
      <c r="G3" s="190"/>
    </row>
    <row r="4" spans="1:7" x14ac:dyDescent="0.2">
      <c r="A4" s="130" t="s">
        <v>6</v>
      </c>
      <c r="B4" s="131" t="s">
        <v>154</v>
      </c>
      <c r="C4" s="131" t="s">
        <v>8</v>
      </c>
      <c r="D4" s="297" t="s">
        <v>9</v>
      </c>
      <c r="E4" s="132" t="s">
        <v>10</v>
      </c>
      <c r="G4" s="190"/>
    </row>
    <row r="5" spans="1:7" x14ac:dyDescent="0.2">
      <c r="A5" s="192" t="s">
        <v>11</v>
      </c>
      <c r="B5" s="123" t="s">
        <v>97</v>
      </c>
      <c r="C5" s="193" t="s">
        <v>98</v>
      </c>
      <c r="D5" s="163">
        <v>8.5</v>
      </c>
      <c r="E5" s="194"/>
      <c r="F5" s="87"/>
      <c r="G5" s="190"/>
    </row>
    <row r="6" spans="1:7" x14ac:dyDescent="0.2">
      <c r="A6" s="196" t="s">
        <v>21</v>
      </c>
      <c r="B6" s="123" t="s">
        <v>97</v>
      </c>
      <c r="C6" s="193" t="s">
        <v>98</v>
      </c>
      <c r="D6" s="163">
        <v>21</v>
      </c>
      <c r="E6" s="194"/>
      <c r="F6" s="87"/>
      <c r="G6" s="190"/>
    </row>
    <row r="7" spans="1:7" x14ac:dyDescent="0.2">
      <c r="A7" s="195" t="s">
        <v>222</v>
      </c>
      <c r="B7" s="123" t="s">
        <v>97</v>
      </c>
      <c r="C7" s="193" t="s">
        <v>98</v>
      </c>
      <c r="D7" s="163">
        <v>8</v>
      </c>
      <c r="E7" s="194"/>
      <c r="F7" s="87"/>
      <c r="G7" s="190"/>
    </row>
    <row r="8" spans="1:7" x14ac:dyDescent="0.2">
      <c r="A8" s="71" t="s">
        <v>254</v>
      </c>
      <c r="B8" s="105" t="s">
        <v>97</v>
      </c>
      <c r="C8" s="71" t="s">
        <v>98</v>
      </c>
      <c r="D8" s="105">
        <v>4</v>
      </c>
      <c r="E8" s="194"/>
      <c r="F8" s="87"/>
      <c r="G8" s="190"/>
    </row>
    <row r="9" spans="1:7" x14ac:dyDescent="0.2">
      <c r="A9" s="196" t="s">
        <v>203</v>
      </c>
      <c r="B9" s="164" t="s">
        <v>213</v>
      </c>
      <c r="C9" s="195" t="s">
        <v>215</v>
      </c>
      <c r="D9" s="164">
        <v>4</v>
      </c>
      <c r="E9" s="194"/>
      <c r="F9" s="87"/>
      <c r="G9" s="190"/>
    </row>
    <row r="10" spans="1:7" x14ac:dyDescent="0.2">
      <c r="A10" s="195" t="s">
        <v>222</v>
      </c>
      <c r="B10" s="85" t="s">
        <v>213</v>
      </c>
      <c r="C10" s="195" t="s">
        <v>215</v>
      </c>
      <c r="D10" s="164">
        <v>1</v>
      </c>
      <c r="E10" s="194"/>
      <c r="F10" s="87"/>
      <c r="G10" s="190"/>
    </row>
    <row r="11" spans="1:7" x14ac:dyDescent="0.2">
      <c r="A11" s="71" t="s">
        <v>254</v>
      </c>
      <c r="B11" s="105" t="s">
        <v>213</v>
      </c>
      <c r="C11" s="71" t="s">
        <v>215</v>
      </c>
      <c r="D11" s="105">
        <v>3</v>
      </c>
      <c r="E11" s="194"/>
      <c r="F11" s="87"/>
      <c r="G11" s="190"/>
    </row>
    <row r="12" spans="1:7" x14ac:dyDescent="0.2">
      <c r="A12" s="71" t="s">
        <v>279</v>
      </c>
      <c r="B12" s="105" t="s">
        <v>213</v>
      </c>
      <c r="C12" s="71" t="s">
        <v>283</v>
      </c>
      <c r="D12" s="105">
        <v>1</v>
      </c>
      <c r="E12" s="194"/>
      <c r="F12" s="87"/>
      <c r="G12" s="190"/>
    </row>
    <row r="13" spans="1:7" x14ac:dyDescent="0.2">
      <c r="A13" s="71" t="s">
        <v>311</v>
      </c>
      <c r="B13" s="105" t="s">
        <v>213</v>
      </c>
      <c r="C13" s="71" t="s">
        <v>283</v>
      </c>
      <c r="D13" s="105">
        <v>3</v>
      </c>
      <c r="E13" s="194"/>
      <c r="F13" s="87"/>
      <c r="G13" s="190"/>
    </row>
    <row r="14" spans="1:7" x14ac:dyDescent="0.2">
      <c r="A14" s="71" t="s">
        <v>254</v>
      </c>
      <c r="B14" s="105" t="s">
        <v>262</v>
      </c>
      <c r="C14" s="71" t="s">
        <v>263</v>
      </c>
      <c r="D14" s="105">
        <v>1</v>
      </c>
      <c r="E14" s="194"/>
      <c r="F14" s="87"/>
      <c r="G14" s="190"/>
    </row>
    <row r="15" spans="1:7" x14ac:dyDescent="0.2">
      <c r="A15" s="71" t="s">
        <v>279</v>
      </c>
      <c r="B15" s="105" t="s">
        <v>262</v>
      </c>
      <c r="C15" s="71" t="s">
        <v>263</v>
      </c>
      <c r="D15" s="105">
        <v>2</v>
      </c>
      <c r="E15" s="194"/>
      <c r="F15" s="87"/>
      <c r="G15" s="190"/>
    </row>
    <row r="16" spans="1:7" x14ac:dyDescent="0.2">
      <c r="A16" s="71" t="s">
        <v>311</v>
      </c>
      <c r="B16" s="105" t="s">
        <v>262</v>
      </c>
      <c r="C16" s="71" t="s">
        <v>263</v>
      </c>
      <c r="D16" s="105">
        <v>1</v>
      </c>
      <c r="E16" s="194"/>
      <c r="F16" s="87"/>
      <c r="G16" s="190"/>
    </row>
    <row r="17" spans="1:7" x14ac:dyDescent="0.2">
      <c r="A17" s="238" t="s">
        <v>317</v>
      </c>
      <c r="B17" s="296" t="s">
        <v>262</v>
      </c>
      <c r="C17" s="238" t="s">
        <v>263</v>
      </c>
      <c r="D17" s="296">
        <v>3</v>
      </c>
      <c r="E17" s="194"/>
      <c r="F17" s="87"/>
      <c r="G17" s="190"/>
    </row>
    <row r="18" spans="1:7" x14ac:dyDescent="0.2">
      <c r="A18" s="238" t="s">
        <v>323</v>
      </c>
      <c r="B18" s="302" t="s">
        <v>262</v>
      </c>
      <c r="C18" s="298" t="s">
        <v>263</v>
      </c>
      <c r="D18" s="302">
        <v>3</v>
      </c>
      <c r="E18" s="194"/>
      <c r="F18" s="87"/>
      <c r="G18" s="190"/>
    </row>
    <row r="19" spans="1:7" x14ac:dyDescent="0.2">
      <c r="A19" s="238" t="s">
        <v>323</v>
      </c>
      <c r="B19" s="302" t="s">
        <v>262</v>
      </c>
      <c r="C19" s="298" t="s">
        <v>263</v>
      </c>
      <c r="D19" s="302">
        <v>1</v>
      </c>
      <c r="E19" s="194"/>
      <c r="F19" s="87"/>
      <c r="G19" s="190"/>
    </row>
    <row r="20" spans="1:7" x14ac:dyDescent="0.2">
      <c r="A20" s="238" t="s">
        <v>334</v>
      </c>
      <c r="B20" s="302" t="s">
        <v>262</v>
      </c>
      <c r="C20" s="298" t="s">
        <v>263</v>
      </c>
      <c r="D20" s="302">
        <v>1</v>
      </c>
      <c r="E20" s="194"/>
      <c r="F20" s="87"/>
      <c r="G20" s="190"/>
    </row>
    <row r="21" spans="1:7" x14ac:dyDescent="0.2">
      <c r="A21" s="238" t="s">
        <v>346</v>
      </c>
      <c r="B21" s="105" t="s">
        <v>262</v>
      </c>
      <c r="C21" s="298" t="s">
        <v>263</v>
      </c>
      <c r="D21" s="105">
        <v>0.5</v>
      </c>
      <c r="E21" s="194"/>
      <c r="F21" s="87"/>
      <c r="G21" s="190"/>
    </row>
    <row r="22" spans="1:7" x14ac:dyDescent="0.2">
      <c r="A22" s="238" t="s">
        <v>362</v>
      </c>
      <c r="B22" s="304" t="s">
        <v>262</v>
      </c>
      <c r="C22" s="68" t="s">
        <v>263</v>
      </c>
      <c r="D22" s="304">
        <v>0.5</v>
      </c>
      <c r="E22" s="194"/>
      <c r="F22" s="87"/>
      <c r="G22" s="190"/>
    </row>
    <row r="23" spans="1:7" x14ac:dyDescent="0.2">
      <c r="A23" s="196" t="s">
        <v>21</v>
      </c>
      <c r="B23" s="85" t="s">
        <v>24</v>
      </c>
      <c r="C23" s="195" t="s">
        <v>25</v>
      </c>
      <c r="D23" s="164">
        <v>3</v>
      </c>
      <c r="E23" s="194"/>
      <c r="F23" s="87"/>
      <c r="G23" s="190"/>
    </row>
    <row r="24" spans="1:7" x14ac:dyDescent="0.2">
      <c r="A24" s="196" t="s">
        <v>222</v>
      </c>
      <c r="B24" s="85" t="s">
        <v>24</v>
      </c>
      <c r="C24" s="195" t="s">
        <v>238</v>
      </c>
      <c r="D24" s="164">
        <v>4.5</v>
      </c>
      <c r="E24" s="194"/>
      <c r="F24" s="87"/>
      <c r="G24" s="190"/>
    </row>
    <row r="25" spans="1:7" x14ac:dyDescent="0.2">
      <c r="A25" s="71" t="s">
        <v>254</v>
      </c>
      <c r="B25" s="105" t="s">
        <v>264</v>
      </c>
      <c r="C25" s="71" t="s">
        <v>265</v>
      </c>
      <c r="D25" s="105">
        <v>3</v>
      </c>
      <c r="E25" s="194"/>
      <c r="F25" s="87"/>
      <c r="G25" s="190"/>
    </row>
    <row r="26" spans="1:7" x14ac:dyDescent="0.2">
      <c r="A26" s="71" t="s">
        <v>279</v>
      </c>
      <c r="B26" s="105" t="s">
        <v>264</v>
      </c>
      <c r="C26" s="71" t="s">
        <v>265</v>
      </c>
      <c r="D26" s="105">
        <v>3.5</v>
      </c>
      <c r="E26" s="194"/>
      <c r="F26" s="87"/>
      <c r="G26" s="190"/>
    </row>
    <row r="27" spans="1:7" x14ac:dyDescent="0.2">
      <c r="A27" s="71" t="s">
        <v>311</v>
      </c>
      <c r="B27" s="105" t="s">
        <v>264</v>
      </c>
      <c r="C27" s="71" t="s">
        <v>265</v>
      </c>
      <c r="D27" s="105">
        <v>1</v>
      </c>
      <c r="E27" s="194"/>
      <c r="F27" s="87"/>
      <c r="G27" s="190"/>
    </row>
    <row r="28" spans="1:7" x14ac:dyDescent="0.2">
      <c r="A28" s="238" t="s">
        <v>346</v>
      </c>
      <c r="B28" s="105" t="s">
        <v>264</v>
      </c>
      <c r="C28" s="298" t="s">
        <v>265</v>
      </c>
      <c r="D28" s="105">
        <v>0.3</v>
      </c>
      <c r="E28" s="194"/>
      <c r="F28" s="87"/>
      <c r="G28" s="190"/>
    </row>
    <row r="29" spans="1:7" x14ac:dyDescent="0.2">
      <c r="A29" s="238" t="s">
        <v>346</v>
      </c>
      <c r="B29" s="105" t="s">
        <v>264</v>
      </c>
      <c r="C29" s="298" t="s">
        <v>265</v>
      </c>
      <c r="D29" s="105">
        <v>0.3</v>
      </c>
      <c r="E29" s="194"/>
      <c r="F29" s="87"/>
      <c r="G29" s="190"/>
    </row>
    <row r="30" spans="1:7" x14ac:dyDescent="0.2">
      <c r="A30" s="238" t="s">
        <v>346</v>
      </c>
      <c r="B30" s="105" t="s">
        <v>264</v>
      </c>
      <c r="C30" s="298" t="s">
        <v>265</v>
      </c>
      <c r="D30" s="105">
        <v>0.7</v>
      </c>
      <c r="E30" s="194"/>
      <c r="F30" s="87"/>
      <c r="G30" s="190"/>
    </row>
    <row r="31" spans="1:7" x14ac:dyDescent="0.2">
      <c r="A31" s="238" t="s">
        <v>346</v>
      </c>
      <c r="B31" s="105" t="s">
        <v>264</v>
      </c>
      <c r="C31" s="298" t="s">
        <v>265</v>
      </c>
      <c r="D31" s="105">
        <v>0.2</v>
      </c>
      <c r="E31" s="194"/>
      <c r="F31" s="87"/>
      <c r="G31" s="190"/>
    </row>
    <row r="32" spans="1:7" x14ac:dyDescent="0.2">
      <c r="A32" s="238" t="s">
        <v>346</v>
      </c>
      <c r="B32" s="105" t="s">
        <v>264</v>
      </c>
      <c r="C32" s="298" t="s">
        <v>265</v>
      </c>
      <c r="D32" s="105">
        <v>2</v>
      </c>
      <c r="E32" s="194"/>
      <c r="F32" s="87"/>
      <c r="G32" s="190"/>
    </row>
    <row r="33" spans="1:7" x14ac:dyDescent="0.2">
      <c r="A33" s="71" t="s">
        <v>279</v>
      </c>
      <c r="B33" s="105" t="s">
        <v>284</v>
      </c>
      <c r="C33" s="71" t="s">
        <v>285</v>
      </c>
      <c r="D33" s="105">
        <v>1</v>
      </c>
      <c r="E33" s="194"/>
      <c r="F33" s="87"/>
      <c r="G33" s="190"/>
    </row>
    <row r="34" spans="1:7" x14ac:dyDescent="0.2">
      <c r="A34" s="238" t="s">
        <v>317</v>
      </c>
      <c r="B34" s="296" t="s">
        <v>284</v>
      </c>
      <c r="C34" s="238" t="s">
        <v>285</v>
      </c>
      <c r="D34" s="296">
        <v>1</v>
      </c>
      <c r="E34" s="194"/>
      <c r="F34" s="87"/>
      <c r="G34" s="190"/>
    </row>
    <row r="35" spans="1:7" x14ac:dyDescent="0.2">
      <c r="A35" s="238" t="s">
        <v>334</v>
      </c>
      <c r="B35" s="302" t="s">
        <v>284</v>
      </c>
      <c r="C35" s="298" t="s">
        <v>285</v>
      </c>
      <c r="D35" s="302">
        <v>4</v>
      </c>
      <c r="E35" s="194"/>
      <c r="F35" s="87"/>
      <c r="G35" s="190"/>
    </row>
    <row r="36" spans="1:7" x14ac:dyDescent="0.2">
      <c r="A36" s="238" t="s">
        <v>334</v>
      </c>
      <c r="B36" s="304" t="s">
        <v>284</v>
      </c>
      <c r="C36" s="298" t="s">
        <v>285</v>
      </c>
      <c r="D36" s="304">
        <v>4</v>
      </c>
      <c r="E36" s="194"/>
      <c r="F36" s="87"/>
      <c r="G36" s="190"/>
    </row>
    <row r="37" spans="1:7" x14ac:dyDescent="0.2">
      <c r="A37" s="238" t="s">
        <v>346</v>
      </c>
      <c r="B37" s="105" t="s">
        <v>284</v>
      </c>
      <c r="C37" s="298" t="s">
        <v>285</v>
      </c>
      <c r="D37" s="105">
        <v>1</v>
      </c>
      <c r="E37" s="194"/>
      <c r="F37" s="87"/>
      <c r="G37" s="190"/>
    </row>
    <row r="38" spans="1:7" x14ac:dyDescent="0.2">
      <c r="A38" s="238" t="s">
        <v>346</v>
      </c>
      <c r="B38" s="105" t="s">
        <v>284</v>
      </c>
      <c r="C38" s="298" t="s">
        <v>285</v>
      </c>
      <c r="D38" s="105">
        <v>2.5</v>
      </c>
      <c r="E38" s="194"/>
      <c r="F38" s="87"/>
      <c r="G38" s="190"/>
    </row>
    <row r="39" spans="1:7" x14ac:dyDescent="0.2">
      <c r="A39" s="238" t="s">
        <v>346</v>
      </c>
      <c r="B39" s="105" t="s">
        <v>284</v>
      </c>
      <c r="C39" s="298" t="s">
        <v>285</v>
      </c>
      <c r="D39" s="105">
        <v>0.7</v>
      </c>
      <c r="E39" s="194"/>
      <c r="F39" s="87"/>
      <c r="G39" s="190"/>
    </row>
    <row r="40" spans="1:7" x14ac:dyDescent="0.2">
      <c r="A40" s="238" t="s">
        <v>362</v>
      </c>
      <c r="B40" s="304" t="s">
        <v>284</v>
      </c>
      <c r="C40" s="68" t="s">
        <v>285</v>
      </c>
      <c r="D40" s="304">
        <v>2</v>
      </c>
      <c r="E40" s="194"/>
      <c r="F40" s="87"/>
      <c r="G40" s="190"/>
    </row>
    <row r="41" spans="1:7" x14ac:dyDescent="0.2">
      <c r="A41" s="238" t="s">
        <v>362</v>
      </c>
      <c r="B41" s="304" t="s">
        <v>284</v>
      </c>
      <c r="C41" s="68" t="s">
        <v>285</v>
      </c>
      <c r="D41" s="304">
        <v>1</v>
      </c>
      <c r="E41" s="194"/>
      <c r="F41" s="87"/>
      <c r="G41" s="190"/>
    </row>
    <row r="42" spans="1:7" x14ac:dyDescent="0.2">
      <c r="A42" s="238" t="s">
        <v>362</v>
      </c>
      <c r="B42" s="304" t="s">
        <v>284</v>
      </c>
      <c r="C42" s="68" t="s">
        <v>285</v>
      </c>
      <c r="D42" s="304">
        <v>1.5</v>
      </c>
      <c r="E42" s="194"/>
      <c r="F42" s="87"/>
      <c r="G42" s="190"/>
    </row>
    <row r="43" spans="1:7" x14ac:dyDescent="0.2">
      <c r="A43" s="238" t="s">
        <v>362</v>
      </c>
      <c r="B43" s="304" t="s">
        <v>284</v>
      </c>
      <c r="C43" s="68" t="s">
        <v>285</v>
      </c>
      <c r="D43" s="304">
        <v>1</v>
      </c>
      <c r="E43" s="194"/>
      <c r="F43" s="87"/>
      <c r="G43" s="190"/>
    </row>
    <row r="44" spans="1:7" x14ac:dyDescent="0.2">
      <c r="A44" s="238" t="s">
        <v>362</v>
      </c>
      <c r="B44" s="302" t="s">
        <v>284</v>
      </c>
      <c r="C44" s="68" t="s">
        <v>285</v>
      </c>
      <c r="D44" s="302">
        <v>1</v>
      </c>
      <c r="E44" s="194"/>
      <c r="F44" s="87"/>
      <c r="G44" s="190"/>
    </row>
    <row r="45" spans="1:7" x14ac:dyDescent="0.2">
      <c r="A45" s="238" t="s">
        <v>362</v>
      </c>
      <c r="B45" s="304" t="s">
        <v>284</v>
      </c>
      <c r="C45" s="68" t="s">
        <v>285</v>
      </c>
      <c r="D45" s="304">
        <v>0.5</v>
      </c>
      <c r="E45" s="194"/>
      <c r="F45" s="87"/>
      <c r="G45" s="190"/>
    </row>
    <row r="46" spans="1:7" x14ac:dyDescent="0.2">
      <c r="A46" s="238" t="s">
        <v>362</v>
      </c>
      <c r="B46" s="304" t="s">
        <v>284</v>
      </c>
      <c r="C46" s="68" t="s">
        <v>285</v>
      </c>
      <c r="D46" s="304">
        <v>1.5</v>
      </c>
      <c r="E46" s="194"/>
      <c r="F46" s="87"/>
      <c r="G46" s="190"/>
    </row>
    <row r="47" spans="1:7" x14ac:dyDescent="0.2">
      <c r="A47" s="71" t="s">
        <v>279</v>
      </c>
      <c r="B47" s="105" t="s">
        <v>286</v>
      </c>
      <c r="C47" s="71" t="s">
        <v>287</v>
      </c>
      <c r="D47" s="105">
        <v>1</v>
      </c>
      <c r="E47" s="194"/>
      <c r="F47" s="87"/>
      <c r="G47" s="190"/>
    </row>
    <row r="48" spans="1:7" x14ac:dyDescent="0.2">
      <c r="A48" s="71" t="s">
        <v>254</v>
      </c>
      <c r="B48" s="105" t="s">
        <v>270</v>
      </c>
      <c r="C48" s="71" t="s">
        <v>271</v>
      </c>
      <c r="D48" s="105">
        <v>2.2999999999999998</v>
      </c>
      <c r="E48" s="194"/>
      <c r="F48" s="87"/>
      <c r="G48" s="190"/>
    </row>
    <row r="49" spans="1:7" x14ac:dyDescent="0.2">
      <c r="A49" s="71" t="s">
        <v>279</v>
      </c>
      <c r="B49" s="105" t="s">
        <v>270</v>
      </c>
      <c r="C49" s="71" t="s">
        <v>271</v>
      </c>
      <c r="D49" s="105">
        <v>6</v>
      </c>
      <c r="E49" s="194"/>
      <c r="F49" s="87"/>
      <c r="G49" s="190"/>
    </row>
    <row r="50" spans="1:7" x14ac:dyDescent="0.2">
      <c r="A50" s="71" t="s">
        <v>311</v>
      </c>
      <c r="B50" s="105" t="s">
        <v>270</v>
      </c>
      <c r="C50" s="71" t="s">
        <v>271</v>
      </c>
      <c r="D50" s="105">
        <v>10.5</v>
      </c>
      <c r="E50" s="194"/>
      <c r="F50" s="87"/>
      <c r="G50" s="190"/>
    </row>
    <row r="51" spans="1:7" x14ac:dyDescent="0.2">
      <c r="A51" s="238" t="s">
        <v>317</v>
      </c>
      <c r="B51" s="296" t="s">
        <v>270</v>
      </c>
      <c r="C51" s="238" t="s">
        <v>271</v>
      </c>
      <c r="D51" s="296">
        <v>3</v>
      </c>
      <c r="E51" s="194"/>
      <c r="F51" s="87"/>
      <c r="G51" s="190"/>
    </row>
    <row r="52" spans="1:7" x14ac:dyDescent="0.2">
      <c r="A52" s="238" t="s">
        <v>323</v>
      </c>
      <c r="B52" s="304" t="s">
        <v>270</v>
      </c>
      <c r="C52" s="298" t="s">
        <v>271</v>
      </c>
      <c r="D52" s="304">
        <v>0.8</v>
      </c>
      <c r="E52" s="194"/>
      <c r="F52" s="87"/>
      <c r="G52" s="190"/>
    </row>
    <row r="53" spans="1:7" x14ac:dyDescent="0.2">
      <c r="A53" s="238" t="s">
        <v>346</v>
      </c>
      <c r="B53" s="105" t="s">
        <v>270</v>
      </c>
      <c r="C53" s="298" t="s">
        <v>271</v>
      </c>
      <c r="D53" s="105">
        <v>2</v>
      </c>
      <c r="E53" s="194"/>
      <c r="F53" s="87"/>
      <c r="G53" s="190"/>
    </row>
    <row r="54" spans="1:7" x14ac:dyDescent="0.2">
      <c r="A54" s="238" t="s">
        <v>346</v>
      </c>
      <c r="B54" s="105" t="s">
        <v>270</v>
      </c>
      <c r="C54" s="298" t="s">
        <v>271</v>
      </c>
      <c r="D54" s="105">
        <v>0.5</v>
      </c>
      <c r="E54" s="194"/>
      <c r="F54" s="87"/>
      <c r="G54" s="190"/>
    </row>
    <row r="55" spans="1:7" x14ac:dyDescent="0.2">
      <c r="A55" s="238" t="s">
        <v>346</v>
      </c>
      <c r="B55" s="105" t="s">
        <v>270</v>
      </c>
      <c r="C55" s="298" t="s">
        <v>271</v>
      </c>
      <c r="D55" s="105">
        <v>0.5</v>
      </c>
      <c r="E55" s="194"/>
      <c r="F55" s="87"/>
      <c r="G55" s="190"/>
    </row>
    <row r="56" spans="1:7" x14ac:dyDescent="0.2">
      <c r="A56" s="238" t="s">
        <v>362</v>
      </c>
      <c r="B56" s="304" t="s">
        <v>270</v>
      </c>
      <c r="C56" s="68" t="s">
        <v>271</v>
      </c>
      <c r="D56" s="304">
        <v>1</v>
      </c>
      <c r="E56" s="194"/>
      <c r="F56" s="87"/>
      <c r="G56" s="190"/>
    </row>
    <row r="57" spans="1:7" x14ac:dyDescent="0.2">
      <c r="A57" s="192" t="s">
        <v>11</v>
      </c>
      <c r="B57" s="85" t="s">
        <v>66</v>
      </c>
      <c r="C57" s="195" t="s">
        <v>67</v>
      </c>
      <c r="D57" s="164">
        <v>3.5</v>
      </c>
      <c r="E57" s="194"/>
      <c r="F57" s="87"/>
      <c r="G57" s="190"/>
    </row>
    <row r="58" spans="1:7" x14ac:dyDescent="0.2">
      <c r="A58" s="196" t="s">
        <v>21</v>
      </c>
      <c r="B58" s="85" t="s">
        <v>66</v>
      </c>
      <c r="C58" s="195" t="s">
        <v>67</v>
      </c>
      <c r="D58" s="164">
        <v>1</v>
      </c>
      <c r="E58" s="194"/>
      <c r="F58" s="87"/>
      <c r="G58" s="190"/>
    </row>
    <row r="59" spans="1:7" x14ac:dyDescent="0.2">
      <c r="A59" s="196" t="s">
        <v>21</v>
      </c>
      <c r="B59" s="85" t="s">
        <v>83</v>
      </c>
      <c r="C59" s="195" t="s">
        <v>84</v>
      </c>
      <c r="D59" s="164">
        <v>1</v>
      </c>
      <c r="E59" s="194"/>
      <c r="F59" s="87"/>
      <c r="G59" s="190"/>
    </row>
    <row r="60" spans="1:7" x14ac:dyDescent="0.2">
      <c r="A60" s="192" t="s">
        <v>11</v>
      </c>
      <c r="B60" s="85" t="s">
        <v>64</v>
      </c>
      <c r="C60" s="195" t="s">
        <v>65</v>
      </c>
      <c r="D60" s="164">
        <v>2</v>
      </c>
      <c r="E60" s="194"/>
      <c r="F60" s="87"/>
      <c r="G60" s="190"/>
    </row>
    <row r="61" spans="1:7" x14ac:dyDescent="0.2">
      <c r="A61" s="196" t="s">
        <v>21</v>
      </c>
      <c r="B61" s="85" t="s">
        <v>64</v>
      </c>
      <c r="C61" s="195" t="s">
        <v>65</v>
      </c>
      <c r="D61" s="164">
        <v>1</v>
      </c>
      <c r="E61" s="194"/>
      <c r="F61" s="87"/>
      <c r="G61" s="190"/>
    </row>
    <row r="62" spans="1:7" x14ac:dyDescent="0.2">
      <c r="A62" s="195" t="s">
        <v>222</v>
      </c>
      <c r="B62" s="164" t="s">
        <v>248</v>
      </c>
      <c r="C62" s="195" t="s">
        <v>249</v>
      </c>
      <c r="D62" s="164">
        <v>7</v>
      </c>
      <c r="E62" s="194"/>
      <c r="F62" s="87"/>
      <c r="G62" s="190"/>
    </row>
    <row r="63" spans="1:7" x14ac:dyDescent="0.2">
      <c r="A63" s="71" t="s">
        <v>254</v>
      </c>
      <c r="B63" s="105" t="s">
        <v>248</v>
      </c>
      <c r="C63" s="71" t="s">
        <v>249</v>
      </c>
      <c r="D63" s="105">
        <v>9.3000000000000007</v>
      </c>
      <c r="E63" s="194"/>
      <c r="F63" s="87"/>
      <c r="G63" s="190"/>
    </row>
    <row r="64" spans="1:7" x14ac:dyDescent="0.2">
      <c r="A64" s="71" t="s">
        <v>279</v>
      </c>
      <c r="B64" s="105" t="s">
        <v>248</v>
      </c>
      <c r="C64" s="71" t="s">
        <v>291</v>
      </c>
      <c r="D64" s="105">
        <v>14.5</v>
      </c>
      <c r="E64" s="194"/>
      <c r="F64" s="87"/>
      <c r="G64" s="190"/>
    </row>
    <row r="65" spans="1:7" x14ac:dyDescent="0.2">
      <c r="A65" s="71" t="s">
        <v>311</v>
      </c>
      <c r="B65" s="105" t="s">
        <v>248</v>
      </c>
      <c r="C65" s="71" t="s">
        <v>291</v>
      </c>
      <c r="D65" s="105">
        <v>30</v>
      </c>
      <c r="E65" s="194"/>
      <c r="F65" s="87"/>
      <c r="G65" s="190"/>
    </row>
    <row r="66" spans="1:7" x14ac:dyDescent="0.2">
      <c r="A66" s="238" t="s">
        <v>317</v>
      </c>
      <c r="B66" s="296" t="s">
        <v>248</v>
      </c>
      <c r="C66" s="238" t="s">
        <v>291</v>
      </c>
      <c r="D66" s="296">
        <v>33</v>
      </c>
      <c r="E66" s="194"/>
      <c r="F66" s="87"/>
      <c r="G66" s="190"/>
    </row>
    <row r="67" spans="1:7" x14ac:dyDescent="0.2">
      <c r="A67" s="238" t="s">
        <v>323</v>
      </c>
      <c r="B67" s="302" t="s">
        <v>248</v>
      </c>
      <c r="C67" s="298" t="s">
        <v>291</v>
      </c>
      <c r="D67" s="302">
        <v>2</v>
      </c>
      <c r="E67" s="194"/>
      <c r="F67" s="87"/>
      <c r="G67" s="190"/>
    </row>
    <row r="68" spans="1:7" x14ac:dyDescent="0.2">
      <c r="A68" s="238" t="s">
        <v>323</v>
      </c>
      <c r="B68" s="302" t="s">
        <v>248</v>
      </c>
      <c r="C68" s="298" t="s">
        <v>291</v>
      </c>
      <c r="D68" s="302">
        <v>2</v>
      </c>
      <c r="E68" s="194"/>
      <c r="F68" s="87"/>
      <c r="G68" s="190"/>
    </row>
    <row r="69" spans="1:7" x14ac:dyDescent="0.2">
      <c r="A69" s="238" t="s">
        <v>323</v>
      </c>
      <c r="B69" s="302" t="s">
        <v>248</v>
      </c>
      <c r="C69" s="298" t="s">
        <v>291</v>
      </c>
      <c r="D69" s="302">
        <v>3</v>
      </c>
      <c r="E69" s="194"/>
      <c r="F69" s="87"/>
      <c r="G69" s="190"/>
    </row>
    <row r="70" spans="1:7" x14ac:dyDescent="0.2">
      <c r="A70" s="238" t="s">
        <v>323</v>
      </c>
      <c r="B70" s="302" t="s">
        <v>248</v>
      </c>
      <c r="C70" s="298" t="s">
        <v>291</v>
      </c>
      <c r="D70" s="302">
        <v>7</v>
      </c>
      <c r="E70" s="194"/>
      <c r="F70" s="87"/>
      <c r="G70" s="190"/>
    </row>
    <row r="71" spans="1:7" x14ac:dyDescent="0.2">
      <c r="A71" s="238" t="s">
        <v>323</v>
      </c>
      <c r="B71" s="302" t="s">
        <v>248</v>
      </c>
      <c r="C71" s="298" t="s">
        <v>291</v>
      </c>
      <c r="D71" s="302">
        <v>6</v>
      </c>
      <c r="E71" s="194"/>
      <c r="F71" s="87"/>
      <c r="G71" s="190"/>
    </row>
    <row r="72" spans="1:7" x14ac:dyDescent="0.2">
      <c r="A72" s="238" t="s">
        <v>323</v>
      </c>
      <c r="B72" s="302" t="s">
        <v>248</v>
      </c>
      <c r="C72" s="298" t="s">
        <v>291</v>
      </c>
      <c r="D72" s="302">
        <v>2</v>
      </c>
      <c r="E72" s="194"/>
      <c r="F72" s="87"/>
      <c r="G72" s="190"/>
    </row>
    <row r="73" spans="1:7" x14ac:dyDescent="0.2">
      <c r="A73" s="238" t="s">
        <v>323</v>
      </c>
      <c r="B73" s="302" t="s">
        <v>248</v>
      </c>
      <c r="C73" s="298" t="s">
        <v>291</v>
      </c>
      <c r="D73" s="302">
        <v>5</v>
      </c>
      <c r="E73" s="194"/>
      <c r="F73" s="87"/>
      <c r="G73" s="190"/>
    </row>
    <row r="74" spans="1:7" x14ac:dyDescent="0.2">
      <c r="A74" s="238" t="s">
        <v>334</v>
      </c>
      <c r="B74" s="304" t="s">
        <v>248</v>
      </c>
      <c r="C74" s="298" t="s">
        <v>291</v>
      </c>
      <c r="D74" s="304">
        <v>5</v>
      </c>
      <c r="E74" s="194"/>
      <c r="F74" s="87"/>
      <c r="G74" s="190"/>
    </row>
    <row r="75" spans="1:7" x14ac:dyDescent="0.2">
      <c r="A75" s="238" t="s">
        <v>334</v>
      </c>
      <c r="B75" s="304" t="s">
        <v>248</v>
      </c>
      <c r="C75" s="298" t="s">
        <v>291</v>
      </c>
      <c r="D75" s="304">
        <v>8</v>
      </c>
      <c r="E75" s="194"/>
      <c r="F75" s="87"/>
      <c r="G75" s="190"/>
    </row>
    <row r="76" spans="1:7" x14ac:dyDescent="0.2">
      <c r="A76" s="238" t="s">
        <v>334</v>
      </c>
      <c r="B76" s="304" t="s">
        <v>248</v>
      </c>
      <c r="C76" s="298" t="s">
        <v>291</v>
      </c>
      <c r="D76" s="304">
        <v>2</v>
      </c>
      <c r="E76" s="194"/>
      <c r="F76" s="87"/>
      <c r="G76" s="190"/>
    </row>
    <row r="77" spans="1:7" x14ac:dyDescent="0.2">
      <c r="A77" s="238" t="s">
        <v>334</v>
      </c>
      <c r="B77" s="304" t="s">
        <v>248</v>
      </c>
      <c r="C77" s="298" t="s">
        <v>291</v>
      </c>
      <c r="D77" s="304">
        <v>2</v>
      </c>
      <c r="E77" s="194"/>
      <c r="F77" s="87"/>
      <c r="G77" s="190"/>
    </row>
    <row r="78" spans="1:7" x14ac:dyDescent="0.2">
      <c r="A78" s="238" t="s">
        <v>334</v>
      </c>
      <c r="B78" s="304" t="s">
        <v>248</v>
      </c>
      <c r="C78" s="298" t="s">
        <v>291</v>
      </c>
      <c r="D78" s="304">
        <v>1.5</v>
      </c>
      <c r="E78" s="194"/>
      <c r="F78" s="87"/>
      <c r="G78" s="190"/>
    </row>
    <row r="79" spans="1:7" x14ac:dyDescent="0.2">
      <c r="A79" s="238" t="s">
        <v>334</v>
      </c>
      <c r="B79" s="304" t="s">
        <v>248</v>
      </c>
      <c r="C79" s="298" t="s">
        <v>291</v>
      </c>
      <c r="D79" s="304">
        <v>4</v>
      </c>
      <c r="E79" s="194"/>
      <c r="F79" s="87"/>
      <c r="G79" s="190"/>
    </row>
    <row r="80" spans="1:7" x14ac:dyDescent="0.2">
      <c r="A80" s="238" t="s">
        <v>334</v>
      </c>
      <c r="B80" s="304" t="s">
        <v>248</v>
      </c>
      <c r="C80" s="298" t="s">
        <v>291</v>
      </c>
      <c r="D80" s="304">
        <v>3</v>
      </c>
      <c r="E80" s="194"/>
      <c r="F80" s="87"/>
      <c r="G80" s="190"/>
    </row>
    <row r="81" spans="1:7" x14ac:dyDescent="0.2">
      <c r="A81" s="238" t="s">
        <v>334</v>
      </c>
      <c r="B81" s="304" t="s">
        <v>248</v>
      </c>
      <c r="C81" s="298" t="s">
        <v>291</v>
      </c>
      <c r="D81" s="304">
        <v>3</v>
      </c>
      <c r="E81" s="194"/>
      <c r="F81" s="87"/>
      <c r="G81" s="190"/>
    </row>
    <row r="82" spans="1:7" x14ac:dyDescent="0.2">
      <c r="A82" s="238" t="s">
        <v>334</v>
      </c>
      <c r="B82" s="304" t="s">
        <v>248</v>
      </c>
      <c r="C82" s="298" t="s">
        <v>291</v>
      </c>
      <c r="D82" s="304">
        <v>1</v>
      </c>
      <c r="E82" s="194"/>
      <c r="F82" s="87"/>
      <c r="G82" s="190"/>
    </row>
    <row r="83" spans="1:7" x14ac:dyDescent="0.2">
      <c r="A83" s="238" t="s">
        <v>346</v>
      </c>
      <c r="B83" s="105" t="s">
        <v>248</v>
      </c>
      <c r="C83" s="298" t="s">
        <v>291</v>
      </c>
      <c r="D83" s="105">
        <v>4</v>
      </c>
      <c r="E83" s="194"/>
      <c r="F83" s="87"/>
      <c r="G83" s="190"/>
    </row>
    <row r="84" spans="1:7" x14ac:dyDescent="0.2">
      <c r="A84" s="238" t="s">
        <v>346</v>
      </c>
      <c r="B84" s="105" t="s">
        <v>248</v>
      </c>
      <c r="C84" s="298" t="s">
        <v>291</v>
      </c>
      <c r="D84" s="105">
        <v>3</v>
      </c>
      <c r="E84" s="194"/>
      <c r="F84" s="87"/>
      <c r="G84" s="190"/>
    </row>
    <row r="85" spans="1:7" x14ac:dyDescent="0.2">
      <c r="A85" s="238" t="s">
        <v>346</v>
      </c>
      <c r="B85" s="105" t="s">
        <v>248</v>
      </c>
      <c r="C85" s="298" t="s">
        <v>291</v>
      </c>
      <c r="D85" s="105">
        <v>3</v>
      </c>
      <c r="E85" s="194"/>
      <c r="F85" s="87"/>
      <c r="G85" s="190"/>
    </row>
    <row r="86" spans="1:7" x14ac:dyDescent="0.2">
      <c r="A86" s="238" t="s">
        <v>346</v>
      </c>
      <c r="B86" s="105" t="s">
        <v>248</v>
      </c>
      <c r="C86" s="298" t="s">
        <v>291</v>
      </c>
      <c r="D86" s="105">
        <v>3</v>
      </c>
      <c r="E86" s="194"/>
      <c r="F86" s="87"/>
      <c r="G86" s="190"/>
    </row>
    <row r="87" spans="1:7" x14ac:dyDescent="0.2">
      <c r="A87" s="238" t="s">
        <v>362</v>
      </c>
      <c r="B87" s="304" t="s">
        <v>248</v>
      </c>
      <c r="C87" s="68" t="s">
        <v>291</v>
      </c>
      <c r="D87" s="304">
        <v>4</v>
      </c>
      <c r="E87" s="194"/>
      <c r="F87" s="87"/>
      <c r="G87" s="190"/>
    </row>
    <row r="88" spans="1:7" x14ac:dyDescent="0.2">
      <c r="A88" s="238" t="s">
        <v>362</v>
      </c>
      <c r="B88" s="304" t="s">
        <v>248</v>
      </c>
      <c r="C88" s="68" t="s">
        <v>291</v>
      </c>
      <c r="D88" s="304">
        <v>3</v>
      </c>
      <c r="E88" s="194"/>
      <c r="F88" s="87"/>
      <c r="G88" s="190"/>
    </row>
    <row r="89" spans="1:7" x14ac:dyDescent="0.2">
      <c r="A89" s="238" t="s">
        <v>362</v>
      </c>
      <c r="B89" s="304" t="s">
        <v>248</v>
      </c>
      <c r="C89" s="68" t="s">
        <v>291</v>
      </c>
      <c r="D89" s="304">
        <v>4</v>
      </c>
      <c r="E89" s="194"/>
      <c r="F89" s="87"/>
      <c r="G89" s="190"/>
    </row>
    <row r="90" spans="1:7" x14ac:dyDescent="0.2">
      <c r="A90" s="238" t="s">
        <v>362</v>
      </c>
      <c r="B90" s="304" t="s">
        <v>248</v>
      </c>
      <c r="C90" s="68" t="s">
        <v>291</v>
      </c>
      <c r="D90" s="304">
        <v>3</v>
      </c>
      <c r="E90" s="194"/>
      <c r="F90" s="87"/>
      <c r="G90" s="190"/>
    </row>
    <row r="91" spans="1:7" x14ac:dyDescent="0.2">
      <c r="A91" s="238" t="s">
        <v>362</v>
      </c>
      <c r="B91" s="105" t="s">
        <v>248</v>
      </c>
      <c r="C91" s="372" t="s">
        <v>291</v>
      </c>
      <c r="D91" s="105">
        <v>3.5</v>
      </c>
      <c r="E91" s="194"/>
      <c r="F91" s="87"/>
      <c r="G91" s="190"/>
    </row>
    <row r="92" spans="1:7" x14ac:dyDescent="0.2">
      <c r="A92" s="196" t="s">
        <v>203</v>
      </c>
      <c r="B92" s="164" t="s">
        <v>225</v>
      </c>
      <c r="C92" s="195" t="s">
        <v>224</v>
      </c>
      <c r="D92" s="164">
        <v>0.5</v>
      </c>
      <c r="E92" s="194"/>
      <c r="F92" s="87"/>
      <c r="G92" s="190"/>
    </row>
    <row r="93" spans="1:7" x14ac:dyDescent="0.2">
      <c r="A93" s="195" t="s">
        <v>222</v>
      </c>
      <c r="B93" s="123" t="s">
        <v>225</v>
      </c>
      <c r="C93" s="194" t="s">
        <v>224</v>
      </c>
      <c r="D93" s="163">
        <v>13</v>
      </c>
      <c r="E93" s="194"/>
      <c r="F93" s="87"/>
      <c r="G93" s="190"/>
    </row>
    <row r="94" spans="1:7" x14ac:dyDescent="0.2">
      <c r="A94" s="71" t="s">
        <v>254</v>
      </c>
      <c r="B94" s="105" t="s">
        <v>225</v>
      </c>
      <c r="C94" s="71" t="s">
        <v>224</v>
      </c>
      <c r="D94" s="105">
        <v>3</v>
      </c>
      <c r="E94" s="194"/>
      <c r="F94" s="87"/>
      <c r="G94" s="190"/>
    </row>
    <row r="95" spans="1:7" x14ac:dyDescent="0.2">
      <c r="A95" s="192" t="s">
        <v>11</v>
      </c>
      <c r="B95" s="123" t="s">
        <v>148</v>
      </c>
      <c r="C95" s="194" t="s">
        <v>149</v>
      </c>
      <c r="D95" s="163">
        <v>3</v>
      </c>
      <c r="E95" s="194"/>
      <c r="F95" s="87"/>
      <c r="G95" s="190"/>
    </row>
    <row r="96" spans="1:7" x14ac:dyDescent="0.2">
      <c r="A96" s="196" t="s">
        <v>203</v>
      </c>
      <c r="B96" s="164" t="s">
        <v>148</v>
      </c>
      <c r="C96" s="195" t="s">
        <v>216</v>
      </c>
      <c r="D96" s="164">
        <v>13.5</v>
      </c>
      <c r="E96" s="194"/>
      <c r="F96" s="87"/>
      <c r="G96" s="190"/>
    </row>
    <row r="97" spans="1:7" x14ac:dyDescent="0.2">
      <c r="A97" s="195" t="s">
        <v>222</v>
      </c>
      <c r="B97" s="123" t="s">
        <v>148</v>
      </c>
      <c r="C97" s="194" t="s">
        <v>149</v>
      </c>
      <c r="D97" s="163">
        <v>8.5</v>
      </c>
      <c r="E97" s="194"/>
      <c r="F97" s="87"/>
      <c r="G97" s="190"/>
    </row>
    <row r="98" spans="1:7" x14ac:dyDescent="0.2">
      <c r="A98" s="71" t="s">
        <v>279</v>
      </c>
      <c r="B98" s="105" t="s">
        <v>148</v>
      </c>
      <c r="C98" s="71" t="s">
        <v>149</v>
      </c>
      <c r="D98" s="105">
        <v>2</v>
      </c>
      <c r="E98" s="194"/>
      <c r="F98" s="87"/>
      <c r="G98" s="190"/>
    </row>
    <row r="99" spans="1:7" x14ac:dyDescent="0.2">
      <c r="A99" s="195" t="s">
        <v>222</v>
      </c>
      <c r="B99" s="123" t="s">
        <v>241</v>
      </c>
      <c r="C99" s="194" t="s">
        <v>242</v>
      </c>
      <c r="D99" s="163">
        <v>8</v>
      </c>
      <c r="E99" s="194"/>
      <c r="F99" s="87"/>
      <c r="G99" s="190"/>
    </row>
    <row r="100" spans="1:7" x14ac:dyDescent="0.2">
      <c r="A100" s="71" t="s">
        <v>254</v>
      </c>
      <c r="B100" s="105" t="s">
        <v>241</v>
      </c>
      <c r="C100" s="71" t="s">
        <v>242</v>
      </c>
      <c r="D100" s="105">
        <v>3</v>
      </c>
      <c r="E100" s="194"/>
      <c r="F100" s="87"/>
      <c r="G100" s="190"/>
    </row>
    <row r="101" spans="1:7" x14ac:dyDescent="0.2">
      <c r="A101" s="196" t="s">
        <v>203</v>
      </c>
      <c r="B101" s="164" t="s">
        <v>220</v>
      </c>
      <c r="C101" s="195" t="s">
        <v>219</v>
      </c>
      <c r="D101" s="164">
        <v>9</v>
      </c>
      <c r="E101" s="194"/>
      <c r="F101" s="87"/>
      <c r="G101" s="190"/>
    </row>
    <row r="102" spans="1:7" x14ac:dyDescent="0.2">
      <c r="A102" s="195" t="s">
        <v>222</v>
      </c>
      <c r="B102" s="151" t="s">
        <v>220</v>
      </c>
      <c r="C102" s="198" t="s">
        <v>219</v>
      </c>
      <c r="D102" s="128">
        <v>14</v>
      </c>
      <c r="E102" s="194"/>
      <c r="F102" s="87"/>
      <c r="G102" s="190"/>
    </row>
    <row r="103" spans="1:7" x14ac:dyDescent="0.2">
      <c r="A103" s="71" t="s">
        <v>311</v>
      </c>
      <c r="B103" s="105" t="s">
        <v>220</v>
      </c>
      <c r="C103" s="71" t="s">
        <v>219</v>
      </c>
      <c r="D103" s="105">
        <v>6</v>
      </c>
      <c r="E103" s="194"/>
      <c r="F103" s="87"/>
      <c r="G103" s="190"/>
    </row>
    <row r="104" spans="1:7" x14ac:dyDescent="0.2">
      <c r="A104" s="238" t="s">
        <v>317</v>
      </c>
      <c r="B104" s="296" t="s">
        <v>220</v>
      </c>
      <c r="C104" s="238" t="s">
        <v>219</v>
      </c>
      <c r="D104" s="296">
        <v>10</v>
      </c>
      <c r="E104" s="194"/>
      <c r="F104" s="87"/>
      <c r="G104" s="190"/>
    </row>
    <row r="105" spans="1:7" x14ac:dyDescent="0.2">
      <c r="A105" s="238" t="s">
        <v>323</v>
      </c>
      <c r="B105" s="302" t="s">
        <v>220</v>
      </c>
      <c r="C105" s="298" t="s">
        <v>219</v>
      </c>
      <c r="D105" s="302">
        <v>4</v>
      </c>
      <c r="E105" s="194"/>
      <c r="F105" s="87"/>
      <c r="G105" s="190"/>
    </row>
    <row r="106" spans="1:7" x14ac:dyDescent="0.2">
      <c r="A106" s="238" t="s">
        <v>334</v>
      </c>
      <c r="B106" s="302" t="s">
        <v>220</v>
      </c>
      <c r="C106" s="298" t="s">
        <v>219</v>
      </c>
      <c r="D106" s="302">
        <v>6</v>
      </c>
      <c r="E106" s="194"/>
      <c r="F106" s="87"/>
      <c r="G106" s="190"/>
    </row>
    <row r="107" spans="1:7" x14ac:dyDescent="0.2">
      <c r="A107" s="238" t="s">
        <v>362</v>
      </c>
      <c r="B107" s="302" t="s">
        <v>220</v>
      </c>
      <c r="C107" s="68" t="s">
        <v>219</v>
      </c>
      <c r="D107" s="302">
        <v>4</v>
      </c>
      <c r="E107" s="194"/>
      <c r="F107" s="87"/>
      <c r="G107" s="190"/>
    </row>
    <row r="108" spans="1:7" x14ac:dyDescent="0.2">
      <c r="A108" s="196" t="s">
        <v>21</v>
      </c>
      <c r="B108" s="163" t="s">
        <v>102</v>
      </c>
      <c r="C108" s="194" t="s">
        <v>103</v>
      </c>
      <c r="D108" s="163">
        <v>9</v>
      </c>
      <c r="E108" s="194"/>
      <c r="F108" s="87"/>
      <c r="G108" s="190"/>
    </row>
    <row r="109" spans="1:7" x14ac:dyDescent="0.2">
      <c r="A109" s="196" t="s">
        <v>222</v>
      </c>
      <c r="B109" s="85" t="s">
        <v>243</v>
      </c>
      <c r="C109" s="195" t="s">
        <v>244</v>
      </c>
      <c r="D109" s="164">
        <v>1.5</v>
      </c>
      <c r="E109" s="194"/>
      <c r="F109" s="87"/>
      <c r="G109" s="190"/>
    </row>
    <row r="110" spans="1:7" x14ac:dyDescent="0.2">
      <c r="A110" s="71" t="s">
        <v>254</v>
      </c>
      <c r="B110" s="105" t="s">
        <v>243</v>
      </c>
      <c r="C110" s="71" t="s">
        <v>244</v>
      </c>
      <c r="D110" s="105">
        <v>2.1</v>
      </c>
      <c r="E110" s="194"/>
      <c r="F110" s="87"/>
      <c r="G110" s="190"/>
    </row>
    <row r="111" spans="1:7" x14ac:dyDescent="0.2">
      <c r="A111" s="192" t="s">
        <v>11</v>
      </c>
      <c r="B111" s="123" t="s">
        <v>31</v>
      </c>
      <c r="C111" s="194" t="s">
        <v>32</v>
      </c>
      <c r="D111" s="163">
        <v>22</v>
      </c>
      <c r="E111" s="194"/>
      <c r="F111" s="87"/>
      <c r="G111" s="190"/>
    </row>
    <row r="112" spans="1:7" x14ac:dyDescent="0.2">
      <c r="A112" s="196" t="s">
        <v>21</v>
      </c>
      <c r="B112" s="85" t="s">
        <v>31</v>
      </c>
      <c r="C112" s="195" t="s">
        <v>32</v>
      </c>
      <c r="D112" s="164">
        <v>22.5</v>
      </c>
      <c r="E112" s="194"/>
      <c r="F112" s="87"/>
      <c r="G112" s="190"/>
    </row>
    <row r="113" spans="1:7" x14ac:dyDescent="0.2">
      <c r="A113" s="196" t="s">
        <v>203</v>
      </c>
      <c r="B113" s="164" t="s">
        <v>31</v>
      </c>
      <c r="C113" s="195" t="s">
        <v>32</v>
      </c>
      <c r="D113" s="164">
        <v>37.700000000000003</v>
      </c>
      <c r="E113" s="194"/>
      <c r="F113" s="87"/>
      <c r="G113" s="190"/>
    </row>
    <row r="114" spans="1:7" x14ac:dyDescent="0.2">
      <c r="A114" s="196" t="s">
        <v>222</v>
      </c>
      <c r="B114" s="85" t="s">
        <v>31</v>
      </c>
      <c r="C114" s="195" t="s">
        <v>32</v>
      </c>
      <c r="D114" s="164">
        <v>80.8</v>
      </c>
      <c r="E114" s="194"/>
      <c r="F114" s="87"/>
      <c r="G114" s="190"/>
    </row>
    <row r="115" spans="1:7" x14ac:dyDescent="0.2">
      <c r="A115" s="71" t="s">
        <v>254</v>
      </c>
      <c r="B115" s="105" t="s">
        <v>31</v>
      </c>
      <c r="C115" s="71" t="s">
        <v>32</v>
      </c>
      <c r="D115" s="105">
        <v>15.8</v>
      </c>
      <c r="E115" s="194"/>
      <c r="F115" s="87"/>
      <c r="G115" s="190"/>
    </row>
    <row r="116" spans="1:7" x14ac:dyDescent="0.2">
      <c r="A116" s="71" t="s">
        <v>279</v>
      </c>
      <c r="B116" s="105" t="s">
        <v>31</v>
      </c>
      <c r="C116" s="71" t="s">
        <v>32</v>
      </c>
      <c r="D116" s="105">
        <v>17.5</v>
      </c>
      <c r="E116" s="194"/>
      <c r="F116" s="87"/>
      <c r="G116" s="190"/>
    </row>
    <row r="117" spans="1:7" x14ac:dyDescent="0.2">
      <c r="A117" s="71" t="s">
        <v>311</v>
      </c>
      <c r="B117" s="105" t="s">
        <v>31</v>
      </c>
      <c r="C117" s="71" t="s">
        <v>32</v>
      </c>
      <c r="D117" s="105">
        <v>16.5</v>
      </c>
      <c r="E117" s="194"/>
      <c r="F117" s="87"/>
      <c r="G117" s="190"/>
    </row>
    <row r="118" spans="1:7" x14ac:dyDescent="0.2">
      <c r="A118" s="238" t="s">
        <v>317</v>
      </c>
      <c r="B118" s="296" t="s">
        <v>31</v>
      </c>
      <c r="C118" s="238" t="s">
        <v>32</v>
      </c>
      <c r="D118" s="296">
        <v>15.8</v>
      </c>
      <c r="E118" s="194"/>
      <c r="F118" s="87"/>
      <c r="G118" s="190"/>
    </row>
    <row r="119" spans="1:7" x14ac:dyDescent="0.2">
      <c r="A119" s="238" t="s">
        <v>323</v>
      </c>
      <c r="B119" s="302" t="s">
        <v>31</v>
      </c>
      <c r="C119" s="298" t="s">
        <v>32</v>
      </c>
      <c r="D119" s="302">
        <v>4</v>
      </c>
      <c r="E119" s="194"/>
      <c r="F119" s="87"/>
      <c r="G119" s="190"/>
    </row>
    <row r="120" spans="1:7" x14ac:dyDescent="0.2">
      <c r="A120" s="238" t="s">
        <v>323</v>
      </c>
      <c r="B120" s="302" t="s">
        <v>31</v>
      </c>
      <c r="C120" s="298" t="s">
        <v>32</v>
      </c>
      <c r="D120" s="302">
        <v>4</v>
      </c>
      <c r="E120" s="194"/>
      <c r="F120" s="87"/>
      <c r="G120" s="190"/>
    </row>
    <row r="121" spans="1:7" x14ac:dyDescent="0.2">
      <c r="A121" s="238" t="s">
        <v>323</v>
      </c>
      <c r="B121" s="302" t="s">
        <v>31</v>
      </c>
      <c r="C121" s="298" t="s">
        <v>32</v>
      </c>
      <c r="D121" s="302">
        <v>2</v>
      </c>
      <c r="E121" s="194"/>
      <c r="F121" s="87"/>
      <c r="G121" s="190"/>
    </row>
    <row r="122" spans="1:7" x14ac:dyDescent="0.2">
      <c r="A122" s="238" t="s">
        <v>323</v>
      </c>
      <c r="B122" s="302" t="s">
        <v>31</v>
      </c>
      <c r="C122" s="298" t="s">
        <v>32</v>
      </c>
      <c r="D122" s="302">
        <v>6</v>
      </c>
      <c r="E122" s="194"/>
      <c r="F122" s="87"/>
      <c r="G122" s="190"/>
    </row>
    <row r="123" spans="1:7" x14ac:dyDescent="0.2">
      <c r="A123" s="238" t="s">
        <v>323</v>
      </c>
      <c r="B123" s="302" t="s">
        <v>31</v>
      </c>
      <c r="C123" s="298" t="s">
        <v>32</v>
      </c>
      <c r="D123" s="302">
        <v>2</v>
      </c>
      <c r="E123" s="194"/>
      <c r="F123" s="87"/>
      <c r="G123" s="190"/>
    </row>
    <row r="124" spans="1:7" x14ac:dyDescent="0.2">
      <c r="A124" s="238" t="s">
        <v>323</v>
      </c>
      <c r="B124" s="302" t="s">
        <v>31</v>
      </c>
      <c r="C124" s="298" t="s">
        <v>32</v>
      </c>
      <c r="D124" s="302">
        <v>3.5</v>
      </c>
      <c r="E124" s="194"/>
      <c r="F124" s="87"/>
      <c r="G124" s="190"/>
    </row>
    <row r="125" spans="1:7" x14ac:dyDescent="0.2">
      <c r="A125" s="238" t="s">
        <v>323</v>
      </c>
      <c r="B125" s="302" t="s">
        <v>31</v>
      </c>
      <c r="C125" s="298" t="s">
        <v>32</v>
      </c>
      <c r="D125" s="302">
        <v>2</v>
      </c>
      <c r="E125" s="194"/>
      <c r="F125" s="87"/>
      <c r="G125" s="190"/>
    </row>
    <row r="126" spans="1:7" x14ac:dyDescent="0.2">
      <c r="A126" s="238" t="s">
        <v>323</v>
      </c>
      <c r="B126" s="302" t="s">
        <v>31</v>
      </c>
      <c r="C126" s="298" t="s">
        <v>32</v>
      </c>
      <c r="D126" s="302">
        <v>1</v>
      </c>
      <c r="E126" s="194"/>
      <c r="F126" s="87"/>
      <c r="G126" s="190"/>
    </row>
    <row r="127" spans="1:7" x14ac:dyDescent="0.2">
      <c r="A127" s="238" t="s">
        <v>323</v>
      </c>
      <c r="B127" s="304" t="s">
        <v>31</v>
      </c>
      <c r="C127" s="298" t="s">
        <v>32</v>
      </c>
      <c r="D127" s="304">
        <v>1.5</v>
      </c>
      <c r="E127" s="194"/>
      <c r="F127" s="87"/>
      <c r="G127" s="190"/>
    </row>
    <row r="128" spans="1:7" x14ac:dyDescent="0.2">
      <c r="A128" s="238" t="s">
        <v>334</v>
      </c>
      <c r="B128" s="304" t="s">
        <v>31</v>
      </c>
      <c r="C128" s="298" t="s">
        <v>32</v>
      </c>
      <c r="D128" s="304">
        <v>1.5</v>
      </c>
      <c r="E128" s="194"/>
      <c r="F128" s="87"/>
      <c r="G128" s="190"/>
    </row>
    <row r="129" spans="1:7" x14ac:dyDescent="0.2">
      <c r="A129" s="238" t="s">
        <v>334</v>
      </c>
      <c r="B129" s="304" t="s">
        <v>31</v>
      </c>
      <c r="C129" s="298" t="s">
        <v>32</v>
      </c>
      <c r="D129" s="304">
        <v>0.5</v>
      </c>
      <c r="E129" s="194"/>
      <c r="F129" s="87"/>
      <c r="G129" s="190"/>
    </row>
    <row r="130" spans="1:7" x14ac:dyDescent="0.2">
      <c r="A130" s="238" t="s">
        <v>334</v>
      </c>
      <c r="B130" s="304" t="s">
        <v>31</v>
      </c>
      <c r="C130" s="298" t="s">
        <v>32</v>
      </c>
      <c r="D130" s="304">
        <v>2</v>
      </c>
      <c r="E130" s="194"/>
      <c r="F130" s="87"/>
      <c r="G130" s="190"/>
    </row>
    <row r="131" spans="1:7" x14ac:dyDescent="0.2">
      <c r="A131" s="238" t="s">
        <v>334</v>
      </c>
      <c r="B131" s="304" t="s">
        <v>31</v>
      </c>
      <c r="C131" s="298" t="s">
        <v>32</v>
      </c>
      <c r="D131" s="304">
        <v>2</v>
      </c>
      <c r="E131" s="194"/>
      <c r="F131" s="87"/>
      <c r="G131" s="190"/>
    </row>
    <row r="132" spans="1:7" x14ac:dyDescent="0.2">
      <c r="A132" s="238" t="s">
        <v>334</v>
      </c>
      <c r="B132" s="304" t="s">
        <v>31</v>
      </c>
      <c r="C132" s="298" t="s">
        <v>32</v>
      </c>
      <c r="D132" s="304">
        <v>2</v>
      </c>
      <c r="E132" s="194"/>
      <c r="F132" s="87"/>
      <c r="G132" s="190"/>
    </row>
    <row r="133" spans="1:7" x14ac:dyDescent="0.2">
      <c r="A133" s="238" t="s">
        <v>334</v>
      </c>
      <c r="B133" s="304" t="s">
        <v>31</v>
      </c>
      <c r="C133" s="298" t="s">
        <v>32</v>
      </c>
      <c r="D133" s="304">
        <v>1</v>
      </c>
      <c r="E133" s="194"/>
      <c r="F133" s="87"/>
      <c r="G133" s="190"/>
    </row>
    <row r="134" spans="1:7" x14ac:dyDescent="0.2">
      <c r="A134" s="238" t="s">
        <v>334</v>
      </c>
      <c r="B134" s="304" t="s">
        <v>31</v>
      </c>
      <c r="C134" s="298" t="s">
        <v>32</v>
      </c>
      <c r="D134" s="304">
        <v>1.5</v>
      </c>
      <c r="E134" s="194"/>
      <c r="F134" s="87"/>
      <c r="G134" s="190"/>
    </row>
    <row r="135" spans="1:7" x14ac:dyDescent="0.2">
      <c r="A135" s="238" t="s">
        <v>334</v>
      </c>
      <c r="B135" s="304" t="s">
        <v>31</v>
      </c>
      <c r="C135" s="298" t="s">
        <v>32</v>
      </c>
      <c r="D135" s="304">
        <v>12</v>
      </c>
      <c r="E135" s="194"/>
      <c r="F135" s="87"/>
      <c r="G135" s="190"/>
    </row>
    <row r="136" spans="1:7" x14ac:dyDescent="0.2">
      <c r="A136" s="238" t="s">
        <v>334</v>
      </c>
      <c r="B136" s="304" t="s">
        <v>31</v>
      </c>
      <c r="C136" s="298" t="s">
        <v>32</v>
      </c>
      <c r="D136" s="304">
        <v>3</v>
      </c>
      <c r="E136" s="194"/>
      <c r="F136" s="87"/>
      <c r="G136" s="190"/>
    </row>
    <row r="137" spans="1:7" x14ac:dyDescent="0.2">
      <c r="A137" s="238" t="s">
        <v>334</v>
      </c>
      <c r="B137" s="304" t="s">
        <v>31</v>
      </c>
      <c r="C137" s="298" t="s">
        <v>32</v>
      </c>
      <c r="D137" s="304">
        <v>1.5</v>
      </c>
      <c r="E137" s="194"/>
      <c r="F137" s="87"/>
      <c r="G137" s="190"/>
    </row>
    <row r="138" spans="1:7" x14ac:dyDescent="0.2">
      <c r="A138" s="238" t="s">
        <v>334</v>
      </c>
      <c r="B138" s="304" t="s">
        <v>31</v>
      </c>
      <c r="C138" s="298" t="s">
        <v>32</v>
      </c>
      <c r="D138" s="304">
        <v>1</v>
      </c>
      <c r="E138" s="194"/>
      <c r="F138" s="87"/>
      <c r="G138" s="190"/>
    </row>
    <row r="139" spans="1:7" x14ac:dyDescent="0.2">
      <c r="A139" s="238" t="s">
        <v>334</v>
      </c>
      <c r="B139" s="304" t="s">
        <v>31</v>
      </c>
      <c r="C139" s="298" t="s">
        <v>32</v>
      </c>
      <c r="D139" s="304">
        <v>7</v>
      </c>
      <c r="E139" s="194"/>
      <c r="F139" s="87"/>
      <c r="G139" s="190"/>
    </row>
    <row r="140" spans="1:7" x14ac:dyDescent="0.2">
      <c r="A140" s="238" t="s">
        <v>334</v>
      </c>
      <c r="B140" s="304" t="s">
        <v>31</v>
      </c>
      <c r="C140" s="298" t="s">
        <v>32</v>
      </c>
      <c r="D140" s="304">
        <v>3</v>
      </c>
      <c r="E140" s="194"/>
      <c r="F140" s="87"/>
      <c r="G140" s="190"/>
    </row>
    <row r="141" spans="1:7" x14ac:dyDescent="0.2">
      <c r="A141" s="238" t="s">
        <v>334</v>
      </c>
      <c r="B141" s="304" t="s">
        <v>31</v>
      </c>
      <c r="C141" s="298" t="s">
        <v>32</v>
      </c>
      <c r="D141" s="304">
        <v>1.3</v>
      </c>
      <c r="E141" s="194"/>
      <c r="F141" s="87"/>
      <c r="G141" s="190"/>
    </row>
    <row r="142" spans="1:7" x14ac:dyDescent="0.2">
      <c r="A142" s="238" t="s">
        <v>346</v>
      </c>
      <c r="B142" s="105" t="s">
        <v>31</v>
      </c>
      <c r="C142" s="298" t="s">
        <v>32</v>
      </c>
      <c r="D142" s="105">
        <v>3</v>
      </c>
      <c r="E142" s="194"/>
      <c r="F142" s="87"/>
      <c r="G142" s="190"/>
    </row>
    <row r="143" spans="1:7" x14ac:dyDescent="0.2">
      <c r="A143" s="238" t="s">
        <v>346</v>
      </c>
      <c r="B143" s="105" t="s">
        <v>31</v>
      </c>
      <c r="C143" s="298" t="s">
        <v>32</v>
      </c>
      <c r="D143" s="105">
        <v>3</v>
      </c>
      <c r="E143" s="194"/>
      <c r="F143" s="87"/>
      <c r="G143" s="190"/>
    </row>
    <row r="144" spans="1:7" x14ac:dyDescent="0.2">
      <c r="A144" s="238" t="s">
        <v>346</v>
      </c>
      <c r="B144" s="105" t="s">
        <v>31</v>
      </c>
      <c r="C144" s="298" t="s">
        <v>32</v>
      </c>
      <c r="D144" s="105">
        <v>3</v>
      </c>
      <c r="E144" s="194"/>
      <c r="F144" s="87"/>
      <c r="G144" s="190"/>
    </row>
    <row r="145" spans="1:7" x14ac:dyDescent="0.2">
      <c r="A145" s="238" t="s">
        <v>346</v>
      </c>
      <c r="B145" s="105" t="s">
        <v>31</v>
      </c>
      <c r="C145" s="298" t="s">
        <v>32</v>
      </c>
      <c r="D145" s="105">
        <v>3</v>
      </c>
      <c r="E145" s="194"/>
      <c r="F145" s="87"/>
      <c r="G145" s="190"/>
    </row>
    <row r="146" spans="1:7" x14ac:dyDescent="0.2">
      <c r="A146" s="238" t="s">
        <v>346</v>
      </c>
      <c r="B146" s="105" t="s">
        <v>31</v>
      </c>
      <c r="C146" s="298" t="s">
        <v>32</v>
      </c>
      <c r="D146" s="105">
        <v>1</v>
      </c>
      <c r="E146" s="194"/>
      <c r="F146" s="87"/>
      <c r="G146" s="190"/>
    </row>
    <row r="147" spans="1:7" x14ac:dyDescent="0.2">
      <c r="A147" s="238" t="s">
        <v>346</v>
      </c>
      <c r="B147" s="105" t="s">
        <v>31</v>
      </c>
      <c r="C147" s="298" t="s">
        <v>32</v>
      </c>
      <c r="D147" s="105">
        <v>2</v>
      </c>
      <c r="E147" s="194"/>
      <c r="F147" s="87"/>
      <c r="G147" s="190"/>
    </row>
    <row r="148" spans="1:7" x14ac:dyDescent="0.2">
      <c r="A148" s="238" t="s">
        <v>346</v>
      </c>
      <c r="B148" s="105" t="s">
        <v>31</v>
      </c>
      <c r="C148" s="298" t="s">
        <v>32</v>
      </c>
      <c r="D148" s="105">
        <v>0.5</v>
      </c>
      <c r="E148" s="194"/>
      <c r="F148" s="87"/>
      <c r="G148" s="190"/>
    </row>
    <row r="149" spans="1:7" x14ac:dyDescent="0.2">
      <c r="A149" s="238" t="s">
        <v>362</v>
      </c>
      <c r="B149" s="304" t="s">
        <v>31</v>
      </c>
      <c r="C149" s="68" t="s">
        <v>32</v>
      </c>
      <c r="D149" s="304">
        <v>3</v>
      </c>
      <c r="E149" s="194"/>
      <c r="F149" s="87"/>
      <c r="G149" s="190"/>
    </row>
    <row r="150" spans="1:7" x14ac:dyDescent="0.2">
      <c r="A150" s="238" t="s">
        <v>362</v>
      </c>
      <c r="B150" s="304" t="s">
        <v>31</v>
      </c>
      <c r="C150" s="68" t="s">
        <v>32</v>
      </c>
      <c r="D150" s="304">
        <v>3</v>
      </c>
      <c r="E150" s="194"/>
      <c r="F150" s="87"/>
      <c r="G150" s="190"/>
    </row>
    <row r="151" spans="1:7" x14ac:dyDescent="0.2">
      <c r="A151" s="238" t="s">
        <v>362</v>
      </c>
      <c r="B151" s="304" t="s">
        <v>31</v>
      </c>
      <c r="C151" s="68" t="s">
        <v>32</v>
      </c>
      <c r="D151" s="304">
        <v>3</v>
      </c>
      <c r="E151" s="194"/>
      <c r="F151" s="87"/>
      <c r="G151" s="190"/>
    </row>
    <row r="152" spans="1:7" x14ac:dyDescent="0.2">
      <c r="A152" s="238" t="s">
        <v>362</v>
      </c>
      <c r="B152" s="304" t="s">
        <v>31</v>
      </c>
      <c r="C152" s="68" t="s">
        <v>32</v>
      </c>
      <c r="D152" s="304">
        <v>5</v>
      </c>
      <c r="E152" s="194"/>
      <c r="F152" s="87"/>
      <c r="G152" s="190"/>
    </row>
    <row r="153" spans="1:7" x14ac:dyDescent="0.2">
      <c r="A153" s="238" t="s">
        <v>362</v>
      </c>
      <c r="B153" s="304" t="s">
        <v>31</v>
      </c>
      <c r="C153" s="68" t="s">
        <v>32</v>
      </c>
      <c r="D153" s="304">
        <v>1</v>
      </c>
      <c r="E153" s="194"/>
      <c r="F153" s="87"/>
      <c r="G153" s="190"/>
    </row>
    <row r="154" spans="1:7" x14ac:dyDescent="0.2">
      <c r="A154" s="238" t="s">
        <v>362</v>
      </c>
      <c r="B154" s="304" t="s">
        <v>31</v>
      </c>
      <c r="C154" s="68" t="s">
        <v>32</v>
      </c>
      <c r="D154" s="304">
        <v>1</v>
      </c>
      <c r="E154" s="194"/>
      <c r="F154" s="87"/>
      <c r="G154" s="190"/>
    </row>
    <row r="155" spans="1:7" x14ac:dyDescent="0.2">
      <c r="A155" s="238" t="s">
        <v>362</v>
      </c>
      <c r="B155" s="304" t="s">
        <v>31</v>
      </c>
      <c r="C155" s="68" t="s">
        <v>32</v>
      </c>
      <c r="D155" s="304">
        <v>3</v>
      </c>
      <c r="E155" s="194"/>
      <c r="F155" s="87"/>
      <c r="G155" s="190"/>
    </row>
    <row r="156" spans="1:7" x14ac:dyDescent="0.2">
      <c r="A156" s="192" t="s">
        <v>11</v>
      </c>
      <c r="B156" s="123" t="s">
        <v>18</v>
      </c>
      <c r="C156" s="194" t="s">
        <v>19</v>
      </c>
      <c r="D156" s="163">
        <v>6.5</v>
      </c>
      <c r="E156" s="194"/>
      <c r="F156" s="87"/>
      <c r="G156" s="190"/>
    </row>
    <row r="157" spans="1:7" x14ac:dyDescent="0.2">
      <c r="A157" s="196" t="s">
        <v>21</v>
      </c>
      <c r="B157" s="85" t="s">
        <v>18</v>
      </c>
      <c r="C157" s="195" t="s">
        <v>33</v>
      </c>
      <c r="D157" s="164">
        <v>2</v>
      </c>
      <c r="E157" s="194"/>
      <c r="F157" s="87"/>
      <c r="G157" s="190"/>
    </row>
    <row r="158" spans="1:7" x14ac:dyDescent="0.2">
      <c r="A158" s="196" t="s">
        <v>203</v>
      </c>
      <c r="B158" s="164" t="s">
        <v>18</v>
      </c>
      <c r="C158" s="195" t="s">
        <v>19</v>
      </c>
      <c r="D158" s="164">
        <v>29.5</v>
      </c>
      <c r="E158" s="194"/>
      <c r="F158" s="87"/>
      <c r="G158" s="190"/>
    </row>
    <row r="159" spans="1:7" x14ac:dyDescent="0.2">
      <c r="A159" s="196" t="s">
        <v>222</v>
      </c>
      <c r="B159" s="85" t="s">
        <v>18</v>
      </c>
      <c r="C159" s="195" t="s">
        <v>196</v>
      </c>
      <c r="D159" s="164">
        <v>24</v>
      </c>
      <c r="E159" s="194"/>
      <c r="F159" s="87"/>
      <c r="G159" s="190"/>
    </row>
    <row r="160" spans="1:7" x14ac:dyDescent="0.2">
      <c r="A160" s="71" t="s">
        <v>254</v>
      </c>
      <c r="B160" s="105" t="s">
        <v>18</v>
      </c>
      <c r="C160" s="71" t="s">
        <v>196</v>
      </c>
      <c r="D160" s="105">
        <v>6</v>
      </c>
      <c r="E160" s="194"/>
      <c r="F160" s="87"/>
      <c r="G160" s="190"/>
    </row>
    <row r="161" spans="1:7" x14ac:dyDescent="0.2">
      <c r="A161" s="192" t="s">
        <v>11</v>
      </c>
      <c r="B161" s="123" t="s">
        <v>81</v>
      </c>
      <c r="C161" s="194" t="s">
        <v>82</v>
      </c>
      <c r="D161" s="163">
        <v>3</v>
      </c>
      <c r="E161" s="194"/>
      <c r="F161" s="87"/>
      <c r="G161" s="190"/>
    </row>
    <row r="162" spans="1:7" x14ac:dyDescent="0.2">
      <c r="A162" s="196" t="s">
        <v>21</v>
      </c>
      <c r="B162" s="123" t="s">
        <v>81</v>
      </c>
      <c r="C162" s="194" t="s">
        <v>82</v>
      </c>
      <c r="D162" s="163">
        <v>12</v>
      </c>
      <c r="E162" s="194"/>
      <c r="F162" s="87"/>
      <c r="G162" s="190"/>
    </row>
    <row r="163" spans="1:7" x14ac:dyDescent="0.2">
      <c r="A163" s="195" t="s">
        <v>222</v>
      </c>
      <c r="B163" s="164" t="s">
        <v>81</v>
      </c>
      <c r="C163" s="195" t="s">
        <v>82</v>
      </c>
      <c r="D163" s="164">
        <v>2</v>
      </c>
      <c r="E163" s="194"/>
      <c r="F163" s="87"/>
      <c r="G163" s="190"/>
    </row>
    <row r="164" spans="1:7" x14ac:dyDescent="0.2">
      <c r="A164" s="71" t="s">
        <v>254</v>
      </c>
      <c r="B164" s="105" t="s">
        <v>81</v>
      </c>
      <c r="C164" s="71" t="s">
        <v>82</v>
      </c>
      <c r="D164" s="105">
        <v>4</v>
      </c>
      <c r="E164" s="194"/>
      <c r="F164" s="87"/>
      <c r="G164" s="190"/>
    </row>
    <row r="165" spans="1:7" x14ac:dyDescent="0.2">
      <c r="A165" s="71" t="s">
        <v>279</v>
      </c>
      <c r="B165" s="105" t="s">
        <v>295</v>
      </c>
      <c r="C165" s="71" t="s">
        <v>296</v>
      </c>
      <c r="D165" s="105">
        <v>2</v>
      </c>
      <c r="E165" s="194"/>
      <c r="F165" s="87"/>
      <c r="G165" s="190"/>
    </row>
    <row r="166" spans="1:7" x14ac:dyDescent="0.2">
      <c r="A166" s="238" t="s">
        <v>317</v>
      </c>
      <c r="B166" s="296" t="s">
        <v>295</v>
      </c>
      <c r="C166" s="238" t="s">
        <v>296</v>
      </c>
      <c r="D166" s="296">
        <v>2</v>
      </c>
      <c r="E166" s="194"/>
      <c r="F166" s="87"/>
      <c r="G166" s="190"/>
    </row>
    <row r="167" spans="1:7" x14ac:dyDescent="0.2">
      <c r="A167" s="238" t="s">
        <v>334</v>
      </c>
      <c r="B167" s="302" t="s">
        <v>295</v>
      </c>
      <c r="C167" s="298" t="s">
        <v>296</v>
      </c>
      <c r="D167" s="302">
        <v>1.5</v>
      </c>
      <c r="E167" s="194"/>
      <c r="F167" s="87"/>
      <c r="G167" s="190"/>
    </row>
    <row r="168" spans="1:7" x14ac:dyDescent="0.2">
      <c r="A168" s="238" t="s">
        <v>346</v>
      </c>
      <c r="B168" s="105" t="s">
        <v>295</v>
      </c>
      <c r="C168" s="298" t="s">
        <v>296</v>
      </c>
      <c r="D168" s="105">
        <v>1</v>
      </c>
      <c r="E168" s="194"/>
      <c r="F168" s="87"/>
      <c r="G168" s="190"/>
    </row>
    <row r="169" spans="1:7" x14ac:dyDescent="0.2">
      <c r="A169" s="71" t="s">
        <v>254</v>
      </c>
      <c r="B169" s="105" t="s">
        <v>255</v>
      </c>
      <c r="C169" s="71" t="s">
        <v>256</v>
      </c>
      <c r="D169" s="105">
        <v>13.5</v>
      </c>
      <c r="E169" s="194"/>
      <c r="F169" s="87"/>
      <c r="G169" s="190"/>
    </row>
    <row r="170" spans="1:7" x14ac:dyDescent="0.2">
      <c r="A170" s="238" t="s">
        <v>346</v>
      </c>
      <c r="B170" s="105" t="s">
        <v>255</v>
      </c>
      <c r="C170" s="298" t="s">
        <v>256</v>
      </c>
      <c r="D170" s="105">
        <v>1.3</v>
      </c>
      <c r="E170" s="194"/>
      <c r="F170" s="87"/>
      <c r="G170" s="190"/>
    </row>
    <row r="171" spans="1:7" x14ac:dyDescent="0.2">
      <c r="A171" s="71" t="s">
        <v>279</v>
      </c>
      <c r="B171" s="105" t="s">
        <v>288</v>
      </c>
      <c r="C171" s="71" t="s">
        <v>289</v>
      </c>
      <c r="D171" s="105">
        <v>4</v>
      </c>
      <c r="E171" s="194"/>
      <c r="F171" s="87"/>
      <c r="G171" s="190"/>
    </row>
    <row r="172" spans="1:7" x14ac:dyDescent="0.2">
      <c r="A172" s="192" t="s">
        <v>11</v>
      </c>
      <c r="B172" s="123" t="s">
        <v>14</v>
      </c>
      <c r="C172" s="194" t="s">
        <v>15</v>
      </c>
      <c r="D172" s="163">
        <v>19</v>
      </c>
      <c r="E172" s="194"/>
      <c r="F172" s="87"/>
      <c r="G172" s="190"/>
    </row>
    <row r="173" spans="1:7" x14ac:dyDescent="0.2">
      <c r="A173" s="196" t="s">
        <v>21</v>
      </c>
      <c r="B173" s="123" t="s">
        <v>14</v>
      </c>
      <c r="C173" s="194" t="s">
        <v>15</v>
      </c>
      <c r="D173" s="163">
        <v>6</v>
      </c>
      <c r="E173" s="194"/>
      <c r="F173" s="87"/>
      <c r="G173" s="190"/>
    </row>
    <row r="174" spans="1:7" x14ac:dyDescent="0.2">
      <c r="A174" s="196" t="s">
        <v>203</v>
      </c>
      <c r="B174" s="164" t="s">
        <v>14</v>
      </c>
      <c r="C174" s="195" t="s">
        <v>15</v>
      </c>
      <c r="D174" s="164">
        <v>6</v>
      </c>
      <c r="E174" s="194"/>
      <c r="F174" s="87"/>
      <c r="G174" s="190"/>
    </row>
    <row r="175" spans="1:7" x14ac:dyDescent="0.2">
      <c r="A175" s="195" t="s">
        <v>222</v>
      </c>
      <c r="B175" s="164" t="s">
        <v>14</v>
      </c>
      <c r="C175" s="195" t="s">
        <v>197</v>
      </c>
      <c r="D175" s="164">
        <v>5</v>
      </c>
      <c r="E175" s="194"/>
      <c r="F175" s="87"/>
      <c r="G175" s="190"/>
    </row>
    <row r="176" spans="1:7" x14ac:dyDescent="0.2">
      <c r="A176" s="71" t="s">
        <v>254</v>
      </c>
      <c r="B176" s="105" t="s">
        <v>14</v>
      </c>
      <c r="C176" s="71" t="s">
        <v>197</v>
      </c>
      <c r="D176" s="105">
        <v>6</v>
      </c>
      <c r="E176" s="194"/>
      <c r="F176" s="87"/>
      <c r="G176" s="190"/>
    </row>
    <row r="177" spans="1:7" x14ac:dyDescent="0.2">
      <c r="A177" s="71" t="s">
        <v>279</v>
      </c>
      <c r="B177" s="105" t="s">
        <v>14</v>
      </c>
      <c r="C177" s="71" t="s">
        <v>197</v>
      </c>
      <c r="D177" s="105">
        <v>12</v>
      </c>
      <c r="E177" s="194"/>
      <c r="F177" s="87"/>
      <c r="G177" s="190"/>
    </row>
    <row r="178" spans="1:7" x14ac:dyDescent="0.2">
      <c r="A178" s="71" t="s">
        <v>311</v>
      </c>
      <c r="B178" s="105" t="s">
        <v>14</v>
      </c>
      <c r="C178" s="71" t="s">
        <v>197</v>
      </c>
      <c r="D178" s="105">
        <v>6.7</v>
      </c>
      <c r="E178" s="194"/>
      <c r="F178" s="87"/>
      <c r="G178" s="190"/>
    </row>
    <row r="179" spans="1:7" x14ac:dyDescent="0.2">
      <c r="A179" s="238" t="s">
        <v>317</v>
      </c>
      <c r="B179" s="296" t="s">
        <v>14</v>
      </c>
      <c r="C179" s="238" t="s">
        <v>197</v>
      </c>
      <c r="D179" s="296">
        <v>5</v>
      </c>
      <c r="E179" s="194"/>
      <c r="F179" s="87"/>
      <c r="G179" s="190"/>
    </row>
    <row r="180" spans="1:7" x14ac:dyDescent="0.2">
      <c r="A180" s="238" t="s">
        <v>323</v>
      </c>
      <c r="B180" s="304" t="s">
        <v>14</v>
      </c>
      <c r="C180" s="298" t="s">
        <v>197</v>
      </c>
      <c r="D180" s="304">
        <v>1.3</v>
      </c>
      <c r="E180" s="194"/>
      <c r="F180" s="87"/>
      <c r="G180" s="190"/>
    </row>
    <row r="181" spans="1:7" x14ac:dyDescent="0.2">
      <c r="A181" s="238" t="s">
        <v>323</v>
      </c>
      <c r="B181" s="304" t="s">
        <v>14</v>
      </c>
      <c r="C181" s="298" t="s">
        <v>197</v>
      </c>
      <c r="D181" s="304">
        <v>1.3</v>
      </c>
      <c r="E181" s="194"/>
      <c r="F181" s="87"/>
      <c r="G181" s="190"/>
    </row>
    <row r="182" spans="1:7" x14ac:dyDescent="0.2">
      <c r="A182" s="238" t="s">
        <v>323</v>
      </c>
      <c r="B182" s="304" t="s">
        <v>14</v>
      </c>
      <c r="C182" s="298" t="s">
        <v>197</v>
      </c>
      <c r="D182" s="304">
        <v>1.3</v>
      </c>
      <c r="E182" s="194"/>
      <c r="F182" s="87"/>
      <c r="G182" s="190"/>
    </row>
    <row r="183" spans="1:7" x14ac:dyDescent="0.2">
      <c r="A183" s="238" t="s">
        <v>323</v>
      </c>
      <c r="B183" s="304" t="s">
        <v>14</v>
      </c>
      <c r="C183" s="298" t="s">
        <v>197</v>
      </c>
      <c r="D183" s="304">
        <v>1.3</v>
      </c>
      <c r="E183" s="194"/>
      <c r="F183" s="87"/>
      <c r="G183" s="190"/>
    </row>
    <row r="184" spans="1:7" x14ac:dyDescent="0.2">
      <c r="A184" s="238" t="s">
        <v>323</v>
      </c>
      <c r="B184" s="304" t="s">
        <v>14</v>
      </c>
      <c r="C184" s="298" t="s">
        <v>197</v>
      </c>
      <c r="D184" s="304">
        <v>1.3</v>
      </c>
      <c r="E184" s="194"/>
      <c r="F184" s="87"/>
      <c r="G184" s="190"/>
    </row>
    <row r="185" spans="1:7" x14ac:dyDescent="0.2">
      <c r="A185" s="238" t="s">
        <v>334</v>
      </c>
      <c r="B185" s="304" t="s">
        <v>14</v>
      </c>
      <c r="C185" s="298" t="s">
        <v>197</v>
      </c>
      <c r="D185" s="304">
        <v>1</v>
      </c>
      <c r="E185" s="194"/>
      <c r="F185" s="87"/>
      <c r="G185" s="190"/>
    </row>
    <row r="186" spans="1:7" x14ac:dyDescent="0.2">
      <c r="A186" s="238" t="s">
        <v>334</v>
      </c>
      <c r="B186" s="304" t="s">
        <v>14</v>
      </c>
      <c r="C186" s="298" t="s">
        <v>197</v>
      </c>
      <c r="D186" s="304">
        <v>1</v>
      </c>
      <c r="E186" s="194"/>
      <c r="F186" s="87"/>
      <c r="G186" s="190"/>
    </row>
    <row r="187" spans="1:7" x14ac:dyDescent="0.2">
      <c r="A187" s="238" t="s">
        <v>334</v>
      </c>
      <c r="B187" s="304" t="s">
        <v>14</v>
      </c>
      <c r="C187" s="298" t="s">
        <v>197</v>
      </c>
      <c r="D187" s="304">
        <v>1</v>
      </c>
      <c r="E187" s="194"/>
      <c r="F187" s="87"/>
      <c r="G187" s="190"/>
    </row>
    <row r="188" spans="1:7" x14ac:dyDescent="0.2">
      <c r="A188" s="238" t="s">
        <v>334</v>
      </c>
      <c r="B188" s="304" t="s">
        <v>14</v>
      </c>
      <c r="C188" s="298" t="s">
        <v>197</v>
      </c>
      <c r="D188" s="304">
        <v>1</v>
      </c>
      <c r="E188" s="194"/>
      <c r="F188" s="87"/>
      <c r="G188" s="190"/>
    </row>
    <row r="189" spans="1:7" x14ac:dyDescent="0.2">
      <c r="A189" s="238" t="s">
        <v>334</v>
      </c>
      <c r="B189" s="304" t="s">
        <v>14</v>
      </c>
      <c r="C189" s="298" t="s">
        <v>197</v>
      </c>
      <c r="D189" s="304">
        <v>1</v>
      </c>
      <c r="E189" s="194"/>
      <c r="F189" s="87"/>
      <c r="G189" s="190"/>
    </row>
    <row r="190" spans="1:7" x14ac:dyDescent="0.2">
      <c r="A190" s="238" t="s">
        <v>334</v>
      </c>
      <c r="B190" s="302" t="s">
        <v>14</v>
      </c>
      <c r="C190" s="298" t="s">
        <v>197</v>
      </c>
      <c r="D190" s="302">
        <v>0.5</v>
      </c>
      <c r="E190" s="194"/>
      <c r="F190" s="87"/>
      <c r="G190" s="190"/>
    </row>
    <row r="191" spans="1:7" x14ac:dyDescent="0.2">
      <c r="A191" s="238" t="s">
        <v>346</v>
      </c>
      <c r="B191" s="105" t="s">
        <v>14</v>
      </c>
      <c r="C191" s="298" t="s">
        <v>197</v>
      </c>
      <c r="D191" s="105">
        <v>1</v>
      </c>
      <c r="E191" s="194"/>
      <c r="F191" s="87"/>
      <c r="G191" s="190"/>
    </row>
    <row r="192" spans="1:7" x14ac:dyDescent="0.2">
      <c r="A192" s="238" t="s">
        <v>346</v>
      </c>
      <c r="B192" s="105" t="s">
        <v>14</v>
      </c>
      <c r="C192" s="298" t="s">
        <v>197</v>
      </c>
      <c r="D192" s="105">
        <v>1</v>
      </c>
      <c r="E192" s="194"/>
      <c r="F192" s="87"/>
      <c r="G192" s="190"/>
    </row>
    <row r="193" spans="1:7" x14ac:dyDescent="0.2">
      <c r="A193" s="238" t="s">
        <v>346</v>
      </c>
      <c r="B193" s="105" t="s">
        <v>14</v>
      </c>
      <c r="C193" s="298" t="s">
        <v>197</v>
      </c>
      <c r="D193" s="105">
        <v>1</v>
      </c>
      <c r="E193" s="194"/>
      <c r="F193" s="87"/>
      <c r="G193" s="190"/>
    </row>
    <row r="194" spans="1:7" x14ac:dyDescent="0.2">
      <c r="A194" s="238" t="s">
        <v>346</v>
      </c>
      <c r="B194" s="105" t="s">
        <v>14</v>
      </c>
      <c r="C194" s="298" t="s">
        <v>197</v>
      </c>
      <c r="D194" s="105">
        <v>1</v>
      </c>
      <c r="E194" s="194"/>
      <c r="F194" s="87"/>
      <c r="G194" s="190"/>
    </row>
    <row r="195" spans="1:7" x14ac:dyDescent="0.2">
      <c r="A195" s="238" t="s">
        <v>346</v>
      </c>
      <c r="B195" s="105" t="s">
        <v>14</v>
      </c>
      <c r="C195" s="298" t="s">
        <v>197</v>
      </c>
      <c r="D195" s="105">
        <v>1</v>
      </c>
      <c r="E195" s="194"/>
      <c r="F195" s="87"/>
      <c r="G195" s="190"/>
    </row>
    <row r="196" spans="1:7" x14ac:dyDescent="0.2">
      <c r="A196" s="238" t="s">
        <v>346</v>
      </c>
      <c r="B196" s="105" t="s">
        <v>14</v>
      </c>
      <c r="C196" s="298" t="s">
        <v>197</v>
      </c>
      <c r="D196" s="105">
        <v>1</v>
      </c>
      <c r="E196" s="194"/>
      <c r="F196" s="87"/>
      <c r="G196" s="190"/>
    </row>
    <row r="197" spans="1:7" x14ac:dyDescent="0.2">
      <c r="A197" s="238" t="s">
        <v>346</v>
      </c>
      <c r="B197" s="105" t="s">
        <v>14</v>
      </c>
      <c r="C197" s="298" t="s">
        <v>197</v>
      </c>
      <c r="D197" s="105">
        <v>1</v>
      </c>
      <c r="E197" s="194"/>
      <c r="F197" s="87"/>
      <c r="G197" s="190"/>
    </row>
    <row r="198" spans="1:7" x14ac:dyDescent="0.2">
      <c r="A198" s="238" t="s">
        <v>346</v>
      </c>
      <c r="B198" s="105" t="s">
        <v>14</v>
      </c>
      <c r="C198" s="298" t="s">
        <v>197</v>
      </c>
      <c r="D198" s="105">
        <v>1</v>
      </c>
      <c r="E198" s="194"/>
      <c r="F198" s="87"/>
      <c r="G198" s="190"/>
    </row>
    <row r="199" spans="1:7" x14ac:dyDescent="0.2">
      <c r="A199" s="238" t="s">
        <v>346</v>
      </c>
      <c r="B199" s="105" t="s">
        <v>14</v>
      </c>
      <c r="C199" s="298" t="s">
        <v>197</v>
      </c>
      <c r="D199" s="105">
        <v>1</v>
      </c>
      <c r="E199" s="194"/>
      <c r="F199" s="87"/>
      <c r="G199" s="190"/>
    </row>
    <row r="200" spans="1:7" x14ac:dyDescent="0.2">
      <c r="A200" s="238" t="s">
        <v>346</v>
      </c>
      <c r="B200" s="105" t="s">
        <v>14</v>
      </c>
      <c r="C200" s="298" t="s">
        <v>197</v>
      </c>
      <c r="D200" s="105">
        <v>1</v>
      </c>
      <c r="E200" s="194"/>
      <c r="F200" s="87"/>
      <c r="G200" s="190"/>
    </row>
    <row r="201" spans="1:7" x14ac:dyDescent="0.2">
      <c r="A201" s="238" t="s">
        <v>346</v>
      </c>
      <c r="B201" s="105" t="s">
        <v>14</v>
      </c>
      <c r="C201" s="298" t="s">
        <v>197</v>
      </c>
      <c r="D201" s="105">
        <v>1</v>
      </c>
      <c r="E201" s="194"/>
      <c r="F201" s="87"/>
      <c r="G201" s="190"/>
    </row>
    <row r="202" spans="1:7" x14ac:dyDescent="0.2">
      <c r="A202" s="238" t="s">
        <v>346</v>
      </c>
      <c r="B202" s="105" t="s">
        <v>14</v>
      </c>
      <c r="C202" s="298" t="s">
        <v>197</v>
      </c>
      <c r="D202" s="105">
        <v>1</v>
      </c>
      <c r="E202" s="194"/>
      <c r="F202" s="87"/>
      <c r="G202" s="190"/>
    </row>
    <row r="203" spans="1:7" x14ac:dyDescent="0.2">
      <c r="A203" s="238" t="s">
        <v>346</v>
      </c>
      <c r="B203" s="105" t="s">
        <v>14</v>
      </c>
      <c r="C203" s="298" t="s">
        <v>197</v>
      </c>
      <c r="D203" s="105">
        <v>1</v>
      </c>
      <c r="E203" s="194"/>
      <c r="F203" s="87"/>
      <c r="G203" s="191"/>
    </row>
    <row r="204" spans="1:7" x14ac:dyDescent="0.2">
      <c r="A204" s="238" t="s">
        <v>346</v>
      </c>
      <c r="B204" s="105" t="s">
        <v>14</v>
      </c>
      <c r="C204" s="298" t="s">
        <v>197</v>
      </c>
      <c r="D204" s="105">
        <v>1</v>
      </c>
      <c r="E204" s="194"/>
      <c r="F204" s="87"/>
      <c r="G204" s="191"/>
    </row>
    <row r="205" spans="1:7" x14ac:dyDescent="0.2">
      <c r="A205" s="238" t="s">
        <v>362</v>
      </c>
      <c r="B205" s="304" t="s">
        <v>14</v>
      </c>
      <c r="C205" s="68" t="s">
        <v>197</v>
      </c>
      <c r="D205" s="304">
        <v>0.8</v>
      </c>
      <c r="E205" s="194"/>
      <c r="F205" s="87"/>
      <c r="G205" s="191"/>
    </row>
    <row r="206" spans="1:7" x14ac:dyDescent="0.2">
      <c r="A206" s="238" t="s">
        <v>362</v>
      </c>
      <c r="B206" s="304" t="s">
        <v>14</v>
      </c>
      <c r="C206" s="68" t="s">
        <v>197</v>
      </c>
      <c r="D206" s="304">
        <v>1</v>
      </c>
      <c r="E206" s="194"/>
      <c r="F206" s="87"/>
      <c r="G206" s="191"/>
    </row>
    <row r="207" spans="1:7" x14ac:dyDescent="0.2">
      <c r="A207" s="238" t="s">
        <v>362</v>
      </c>
      <c r="B207" s="304" t="s">
        <v>14</v>
      </c>
      <c r="C207" s="68" t="s">
        <v>197</v>
      </c>
      <c r="D207" s="304">
        <v>1</v>
      </c>
      <c r="E207" s="194"/>
      <c r="F207" s="87"/>
      <c r="G207" s="191"/>
    </row>
    <row r="208" spans="1:7" x14ac:dyDescent="0.2">
      <c r="A208" s="238" t="s">
        <v>362</v>
      </c>
      <c r="B208" s="304" t="s">
        <v>14</v>
      </c>
      <c r="C208" s="68" t="s">
        <v>197</v>
      </c>
      <c r="D208" s="304">
        <v>1</v>
      </c>
      <c r="E208" s="194"/>
      <c r="F208" s="87"/>
      <c r="G208" s="191"/>
    </row>
    <row r="209" spans="1:7" x14ac:dyDescent="0.2">
      <c r="A209" s="238" t="s">
        <v>362</v>
      </c>
      <c r="B209" s="304" t="s">
        <v>14</v>
      </c>
      <c r="C209" s="68" t="s">
        <v>197</v>
      </c>
      <c r="D209" s="304">
        <v>1</v>
      </c>
      <c r="E209" s="194"/>
      <c r="F209" s="87"/>
      <c r="G209" s="191"/>
    </row>
    <row r="210" spans="1:7" x14ac:dyDescent="0.2">
      <c r="A210" s="238" t="s">
        <v>362</v>
      </c>
      <c r="B210" s="304" t="s">
        <v>14</v>
      </c>
      <c r="C210" s="68" t="s">
        <v>197</v>
      </c>
      <c r="D210" s="304">
        <v>1</v>
      </c>
      <c r="E210" s="194"/>
      <c r="F210" s="87"/>
      <c r="G210" s="191"/>
    </row>
    <row r="211" spans="1:7" x14ac:dyDescent="0.2">
      <c r="A211" s="238" t="s">
        <v>362</v>
      </c>
      <c r="B211" s="105" t="s">
        <v>14</v>
      </c>
      <c r="C211" s="372" t="s">
        <v>197</v>
      </c>
      <c r="D211" s="105">
        <v>0.5</v>
      </c>
      <c r="E211" s="194"/>
      <c r="F211" s="87"/>
      <c r="G211" s="191"/>
    </row>
    <row r="212" spans="1:7" x14ac:dyDescent="0.2">
      <c r="A212" s="192" t="s">
        <v>11</v>
      </c>
      <c r="B212" s="123" t="s">
        <v>45</v>
      </c>
      <c r="C212" s="194" t="s">
        <v>46</v>
      </c>
      <c r="D212" s="163">
        <v>11</v>
      </c>
      <c r="E212" s="194"/>
      <c r="F212" s="87"/>
      <c r="G212" s="191"/>
    </row>
    <row r="213" spans="1:7" x14ac:dyDescent="0.2">
      <c r="A213" s="196" t="s">
        <v>21</v>
      </c>
      <c r="B213" s="123" t="s">
        <v>45</v>
      </c>
      <c r="C213" s="194" t="s">
        <v>46</v>
      </c>
      <c r="D213" s="163">
        <v>9</v>
      </c>
      <c r="E213" s="194"/>
      <c r="F213" s="87"/>
      <c r="G213" s="191"/>
    </row>
    <row r="214" spans="1:7" x14ac:dyDescent="0.2">
      <c r="A214" s="196" t="s">
        <v>203</v>
      </c>
      <c r="B214" s="164" t="s">
        <v>45</v>
      </c>
      <c r="C214" s="195" t="s">
        <v>46</v>
      </c>
      <c r="D214" s="164">
        <v>6.5</v>
      </c>
      <c r="E214" s="194"/>
      <c r="F214" s="87"/>
      <c r="G214" s="191"/>
    </row>
    <row r="215" spans="1:7" x14ac:dyDescent="0.2">
      <c r="A215" s="195" t="s">
        <v>222</v>
      </c>
      <c r="B215" s="164" t="s">
        <v>45</v>
      </c>
      <c r="C215" s="195" t="s">
        <v>198</v>
      </c>
      <c r="D215" s="164">
        <v>10</v>
      </c>
      <c r="E215" s="194"/>
      <c r="F215" s="87"/>
      <c r="G215" s="191"/>
    </row>
    <row r="216" spans="1:7" x14ac:dyDescent="0.2">
      <c r="A216" s="71" t="s">
        <v>254</v>
      </c>
      <c r="B216" s="105" t="s">
        <v>45</v>
      </c>
      <c r="C216" s="71" t="s">
        <v>198</v>
      </c>
      <c r="D216" s="105">
        <v>3</v>
      </c>
      <c r="E216" s="194"/>
      <c r="F216" s="87"/>
      <c r="G216" s="191"/>
    </row>
    <row r="217" spans="1:7" x14ac:dyDescent="0.2">
      <c r="A217" s="71" t="s">
        <v>279</v>
      </c>
      <c r="B217" s="105" t="s">
        <v>45</v>
      </c>
      <c r="C217" s="71" t="s">
        <v>280</v>
      </c>
      <c r="D217" s="105">
        <v>7</v>
      </c>
      <c r="E217" s="194"/>
      <c r="F217" s="87"/>
      <c r="G217" s="191"/>
    </row>
    <row r="218" spans="1:7" x14ac:dyDescent="0.2">
      <c r="A218" s="238" t="s">
        <v>317</v>
      </c>
      <c r="B218" s="296" t="s">
        <v>45</v>
      </c>
      <c r="C218" s="238" t="s">
        <v>280</v>
      </c>
      <c r="D218" s="296">
        <v>8.1999999999999993</v>
      </c>
      <c r="E218" s="194"/>
      <c r="F218" s="87"/>
      <c r="G218" s="191"/>
    </row>
    <row r="219" spans="1:7" x14ac:dyDescent="0.2">
      <c r="A219" s="238" t="s">
        <v>323</v>
      </c>
      <c r="B219" s="302" t="s">
        <v>45</v>
      </c>
      <c r="C219" s="298" t="s">
        <v>280</v>
      </c>
      <c r="D219" s="302">
        <v>0.5</v>
      </c>
      <c r="E219" s="194"/>
      <c r="F219" s="87"/>
      <c r="G219" s="191"/>
    </row>
    <row r="220" spans="1:7" x14ac:dyDescent="0.2">
      <c r="A220" s="238" t="s">
        <v>323</v>
      </c>
      <c r="B220" s="302" t="s">
        <v>45</v>
      </c>
      <c r="C220" s="298" t="s">
        <v>280</v>
      </c>
      <c r="D220" s="302">
        <v>1</v>
      </c>
      <c r="E220" s="194"/>
      <c r="F220" s="87"/>
      <c r="G220" s="191"/>
    </row>
    <row r="221" spans="1:7" x14ac:dyDescent="0.2">
      <c r="A221" s="238" t="s">
        <v>323</v>
      </c>
      <c r="B221" s="302" t="s">
        <v>45</v>
      </c>
      <c r="C221" s="298" t="s">
        <v>280</v>
      </c>
      <c r="D221" s="302">
        <v>3</v>
      </c>
      <c r="E221" s="194"/>
      <c r="F221" s="87"/>
      <c r="G221" s="191"/>
    </row>
    <row r="222" spans="1:7" x14ac:dyDescent="0.2">
      <c r="A222" s="238" t="s">
        <v>323</v>
      </c>
      <c r="B222" s="302" t="s">
        <v>45</v>
      </c>
      <c r="C222" s="298" t="s">
        <v>280</v>
      </c>
      <c r="D222" s="302">
        <v>1</v>
      </c>
      <c r="E222" s="194"/>
      <c r="F222" s="87"/>
      <c r="G222" s="191"/>
    </row>
    <row r="223" spans="1:7" x14ac:dyDescent="0.2">
      <c r="A223" s="238" t="s">
        <v>323</v>
      </c>
      <c r="B223" s="302" t="s">
        <v>45</v>
      </c>
      <c r="C223" s="298" t="s">
        <v>280</v>
      </c>
      <c r="D223" s="302">
        <v>1</v>
      </c>
      <c r="E223" s="194"/>
      <c r="F223" s="87"/>
      <c r="G223" s="191"/>
    </row>
    <row r="224" spans="1:7" x14ac:dyDescent="0.2">
      <c r="A224" s="238" t="s">
        <v>323</v>
      </c>
      <c r="B224" s="304" t="s">
        <v>45</v>
      </c>
      <c r="C224" s="298" t="s">
        <v>280</v>
      </c>
      <c r="D224" s="304">
        <v>1</v>
      </c>
      <c r="E224" s="194"/>
      <c r="F224" s="87"/>
      <c r="G224" s="191"/>
    </row>
    <row r="225" spans="1:7" x14ac:dyDescent="0.2">
      <c r="A225" s="238" t="s">
        <v>334</v>
      </c>
      <c r="B225" s="304" t="s">
        <v>45</v>
      </c>
      <c r="C225" s="298" t="s">
        <v>280</v>
      </c>
      <c r="D225" s="304">
        <v>1.5</v>
      </c>
      <c r="E225" s="194"/>
      <c r="F225" s="87"/>
      <c r="G225" s="191"/>
    </row>
    <row r="226" spans="1:7" x14ac:dyDescent="0.2">
      <c r="A226" s="238" t="s">
        <v>334</v>
      </c>
      <c r="B226" s="304" t="s">
        <v>45</v>
      </c>
      <c r="C226" s="298" t="s">
        <v>280</v>
      </c>
      <c r="D226" s="304">
        <v>1.5</v>
      </c>
      <c r="E226" s="194"/>
      <c r="F226" s="87"/>
      <c r="G226" s="191"/>
    </row>
    <row r="227" spans="1:7" x14ac:dyDescent="0.2">
      <c r="A227" s="238" t="s">
        <v>334</v>
      </c>
      <c r="B227" s="304" t="s">
        <v>45</v>
      </c>
      <c r="C227" s="298" t="s">
        <v>280</v>
      </c>
      <c r="D227" s="304">
        <v>1.5</v>
      </c>
      <c r="E227" s="194"/>
      <c r="F227" s="87"/>
      <c r="G227" s="191"/>
    </row>
    <row r="228" spans="1:7" x14ac:dyDescent="0.2">
      <c r="A228" s="238" t="s">
        <v>334</v>
      </c>
      <c r="B228" s="304" t="s">
        <v>45</v>
      </c>
      <c r="C228" s="298" t="s">
        <v>280</v>
      </c>
      <c r="D228" s="304">
        <v>0.5</v>
      </c>
      <c r="E228" s="194"/>
      <c r="F228" s="87"/>
      <c r="G228" s="191"/>
    </row>
    <row r="229" spans="1:7" x14ac:dyDescent="0.2">
      <c r="A229" s="238" t="s">
        <v>334</v>
      </c>
      <c r="B229" s="304" t="s">
        <v>45</v>
      </c>
      <c r="C229" s="298" t="s">
        <v>280</v>
      </c>
      <c r="D229" s="304">
        <v>1.5</v>
      </c>
      <c r="E229" s="194"/>
      <c r="F229" s="87"/>
      <c r="G229" s="191"/>
    </row>
    <row r="230" spans="1:7" x14ac:dyDescent="0.2">
      <c r="A230" s="238" t="s">
        <v>334</v>
      </c>
      <c r="B230" s="304" t="s">
        <v>45</v>
      </c>
      <c r="C230" s="298" t="s">
        <v>280</v>
      </c>
      <c r="D230" s="304">
        <v>1.5</v>
      </c>
      <c r="E230" s="194"/>
      <c r="F230" s="87"/>
      <c r="G230" s="190"/>
    </row>
    <row r="231" spans="1:7" s="238" customFormat="1" x14ac:dyDescent="0.2">
      <c r="A231" s="238" t="s">
        <v>346</v>
      </c>
      <c r="B231" s="105" t="s">
        <v>45</v>
      </c>
      <c r="C231" s="298" t="s">
        <v>280</v>
      </c>
      <c r="D231" s="105">
        <v>1</v>
      </c>
      <c r="E231" s="194"/>
      <c r="F231" s="295"/>
    </row>
    <row r="232" spans="1:7" s="238" customFormat="1" x14ac:dyDescent="0.2">
      <c r="A232" s="238" t="s">
        <v>346</v>
      </c>
      <c r="B232" s="105" t="s">
        <v>45</v>
      </c>
      <c r="C232" s="298" t="s">
        <v>280</v>
      </c>
      <c r="D232" s="105">
        <v>1</v>
      </c>
      <c r="E232" s="194"/>
      <c r="F232" s="295"/>
    </row>
    <row r="233" spans="1:7" s="238" customFormat="1" x14ac:dyDescent="0.2">
      <c r="A233" s="238" t="s">
        <v>346</v>
      </c>
      <c r="B233" s="105" t="s">
        <v>45</v>
      </c>
      <c r="C233" s="298" t="s">
        <v>280</v>
      </c>
      <c r="D233" s="105">
        <v>1</v>
      </c>
      <c r="E233" s="194"/>
      <c r="F233" s="295"/>
    </row>
    <row r="234" spans="1:7" s="238" customFormat="1" x14ac:dyDescent="0.2">
      <c r="A234" s="238" t="s">
        <v>346</v>
      </c>
      <c r="B234" s="105" t="s">
        <v>45</v>
      </c>
      <c r="C234" s="298" t="s">
        <v>280</v>
      </c>
      <c r="D234" s="105">
        <v>1</v>
      </c>
      <c r="E234" s="194"/>
      <c r="F234" s="295"/>
    </row>
    <row r="235" spans="1:7" s="238" customFormat="1" x14ac:dyDescent="0.2">
      <c r="A235" s="238" t="s">
        <v>346</v>
      </c>
      <c r="B235" s="105" t="s">
        <v>45</v>
      </c>
      <c r="C235" s="298" t="s">
        <v>280</v>
      </c>
      <c r="D235" s="105">
        <v>1</v>
      </c>
      <c r="E235" s="194"/>
      <c r="F235" s="295"/>
    </row>
    <row r="236" spans="1:7" s="238" customFormat="1" x14ac:dyDescent="0.2">
      <c r="A236" s="238" t="s">
        <v>346</v>
      </c>
      <c r="B236" s="105" t="s">
        <v>45</v>
      </c>
      <c r="C236" s="298" t="s">
        <v>280</v>
      </c>
      <c r="D236" s="105">
        <v>1</v>
      </c>
      <c r="E236" s="194"/>
      <c r="F236" s="295"/>
    </row>
    <row r="237" spans="1:7" s="238" customFormat="1" x14ac:dyDescent="0.2">
      <c r="A237" s="238" t="s">
        <v>346</v>
      </c>
      <c r="B237" s="105" t="s">
        <v>45</v>
      </c>
      <c r="C237" s="298" t="s">
        <v>280</v>
      </c>
      <c r="D237" s="105">
        <v>1</v>
      </c>
      <c r="E237" s="194"/>
      <c r="F237" s="295"/>
    </row>
    <row r="238" spans="1:7" s="238" customFormat="1" x14ac:dyDescent="0.2">
      <c r="A238" s="238" t="s">
        <v>362</v>
      </c>
      <c r="B238" s="304" t="s">
        <v>45</v>
      </c>
      <c r="C238" s="68" t="s">
        <v>280</v>
      </c>
      <c r="D238" s="304">
        <v>0.7</v>
      </c>
      <c r="E238" s="194"/>
    </row>
    <row r="239" spans="1:7" s="238" customFormat="1" x14ac:dyDescent="0.2">
      <c r="A239" s="238" t="s">
        <v>362</v>
      </c>
      <c r="B239" s="304" t="s">
        <v>45</v>
      </c>
      <c r="C239" s="68" t="s">
        <v>280</v>
      </c>
      <c r="D239" s="304">
        <v>1</v>
      </c>
      <c r="E239" s="194"/>
    </row>
    <row r="240" spans="1:7" s="238" customFormat="1" x14ac:dyDescent="0.2">
      <c r="A240" s="238" t="s">
        <v>362</v>
      </c>
      <c r="B240" s="304" t="s">
        <v>45</v>
      </c>
      <c r="C240" s="68" t="s">
        <v>280</v>
      </c>
      <c r="D240" s="304">
        <v>0.3</v>
      </c>
      <c r="E240" s="194"/>
    </row>
    <row r="241" spans="1:6" s="238" customFormat="1" x14ac:dyDescent="0.2">
      <c r="A241" s="238" t="s">
        <v>362</v>
      </c>
      <c r="B241" s="304" t="s">
        <v>45</v>
      </c>
      <c r="C241" s="68" t="s">
        <v>280</v>
      </c>
      <c r="D241" s="304">
        <v>0.7</v>
      </c>
      <c r="E241" s="194"/>
    </row>
    <row r="242" spans="1:6" s="238" customFormat="1" x14ac:dyDescent="0.2">
      <c r="A242" s="238" t="s">
        <v>362</v>
      </c>
      <c r="B242" s="304" t="s">
        <v>45</v>
      </c>
      <c r="C242" s="68" t="s">
        <v>280</v>
      </c>
      <c r="D242" s="304">
        <v>1</v>
      </c>
      <c r="E242" s="194"/>
    </row>
    <row r="243" spans="1:6" s="238" customFormat="1" x14ac:dyDescent="0.2">
      <c r="A243" s="238" t="s">
        <v>362</v>
      </c>
      <c r="B243" s="304" t="s">
        <v>45</v>
      </c>
      <c r="C243" s="68" t="s">
        <v>280</v>
      </c>
      <c r="D243" s="304">
        <v>0.7</v>
      </c>
      <c r="E243" s="194"/>
      <c r="F243" s="295"/>
    </row>
    <row r="244" spans="1:6" s="238" customFormat="1" x14ac:dyDescent="0.2">
      <c r="A244" s="238" t="s">
        <v>362</v>
      </c>
      <c r="B244" s="304" t="s">
        <v>45</v>
      </c>
      <c r="C244" s="68" t="s">
        <v>280</v>
      </c>
      <c r="D244" s="304">
        <v>1</v>
      </c>
      <c r="E244" s="194"/>
      <c r="F244" s="295"/>
    </row>
    <row r="245" spans="1:6" s="238" customFormat="1" x14ac:dyDescent="0.2">
      <c r="A245" s="238" t="s">
        <v>362</v>
      </c>
      <c r="B245" s="304" t="s">
        <v>45</v>
      </c>
      <c r="C245" s="68" t="s">
        <v>280</v>
      </c>
      <c r="D245" s="304">
        <v>1</v>
      </c>
      <c r="E245" s="194"/>
      <c r="F245" s="295"/>
    </row>
    <row r="246" spans="1:6" s="238" customFormat="1" x14ac:dyDescent="0.2">
      <c r="A246" s="192" t="s">
        <v>11</v>
      </c>
      <c r="B246" s="85" t="s">
        <v>70</v>
      </c>
      <c r="C246" s="195" t="s">
        <v>71</v>
      </c>
      <c r="D246" s="164">
        <v>4</v>
      </c>
      <c r="E246" s="194"/>
      <c r="F246" s="295"/>
    </row>
    <row r="247" spans="1:6" s="238" customFormat="1" x14ac:dyDescent="0.2">
      <c r="A247" s="196" t="s">
        <v>21</v>
      </c>
      <c r="B247" s="85" t="s">
        <v>70</v>
      </c>
      <c r="C247" s="195" t="s">
        <v>71</v>
      </c>
      <c r="D247" s="164">
        <v>6</v>
      </c>
      <c r="E247" s="194"/>
      <c r="F247" s="295"/>
    </row>
    <row r="248" spans="1:6" s="238" customFormat="1" x14ac:dyDescent="0.2">
      <c r="A248" s="196" t="s">
        <v>203</v>
      </c>
      <c r="B248" s="164" t="s">
        <v>70</v>
      </c>
      <c r="C248" s="195" t="s">
        <v>71</v>
      </c>
      <c r="D248" s="164">
        <v>4.5</v>
      </c>
      <c r="E248" s="194"/>
      <c r="F248" s="295"/>
    </row>
    <row r="249" spans="1:6" s="238" customFormat="1" x14ac:dyDescent="0.2">
      <c r="A249" s="195" t="s">
        <v>222</v>
      </c>
      <c r="B249" s="164" t="s">
        <v>70</v>
      </c>
      <c r="C249" s="195" t="s">
        <v>71</v>
      </c>
      <c r="D249" s="164">
        <v>8.5</v>
      </c>
      <c r="E249" s="194"/>
      <c r="F249" s="295"/>
    </row>
    <row r="250" spans="1:6" s="238" customFormat="1" x14ac:dyDescent="0.2">
      <c r="A250" s="71" t="s">
        <v>254</v>
      </c>
      <c r="B250" s="105" t="s">
        <v>70</v>
      </c>
      <c r="C250" s="71" t="s">
        <v>71</v>
      </c>
      <c r="D250" s="105">
        <v>6.5</v>
      </c>
      <c r="E250" s="194"/>
      <c r="F250" s="295"/>
    </row>
    <row r="251" spans="1:6" s="238" customFormat="1" x14ac:dyDescent="0.2">
      <c r="A251" s="71" t="s">
        <v>279</v>
      </c>
      <c r="B251" s="105" t="s">
        <v>70</v>
      </c>
      <c r="C251" s="71" t="s">
        <v>71</v>
      </c>
      <c r="D251" s="105">
        <v>2</v>
      </c>
      <c r="E251" s="194"/>
      <c r="F251" s="295"/>
    </row>
    <row r="252" spans="1:6" s="238" customFormat="1" x14ac:dyDescent="0.2">
      <c r="A252" s="71" t="s">
        <v>311</v>
      </c>
      <c r="B252" s="105" t="s">
        <v>70</v>
      </c>
      <c r="C252" s="71" t="s">
        <v>71</v>
      </c>
      <c r="D252" s="105">
        <v>9</v>
      </c>
      <c r="E252" s="194"/>
    </row>
    <row r="253" spans="1:6" s="238" customFormat="1" x14ac:dyDescent="0.2">
      <c r="A253" s="71" t="s">
        <v>311</v>
      </c>
      <c r="B253" s="105" t="s">
        <v>70</v>
      </c>
      <c r="C253" s="71" t="s">
        <v>71</v>
      </c>
      <c r="D253" s="105">
        <v>6</v>
      </c>
      <c r="E253" s="194"/>
    </row>
    <row r="254" spans="1:6" s="238" customFormat="1" x14ac:dyDescent="0.2">
      <c r="A254" s="238" t="s">
        <v>317</v>
      </c>
      <c r="B254" s="296" t="s">
        <v>70</v>
      </c>
      <c r="C254" s="238" t="s">
        <v>71</v>
      </c>
      <c r="D254" s="296">
        <v>12.5</v>
      </c>
      <c r="E254" s="194"/>
    </row>
    <row r="255" spans="1:6" s="238" customFormat="1" x14ac:dyDescent="0.2">
      <c r="A255" s="238" t="s">
        <v>323</v>
      </c>
      <c r="B255" s="304" t="s">
        <v>70</v>
      </c>
      <c r="C255" s="298" t="s">
        <v>71</v>
      </c>
      <c r="D255" s="304">
        <v>9</v>
      </c>
      <c r="E255" s="194"/>
    </row>
    <row r="256" spans="1:6" s="238" customFormat="1" x14ac:dyDescent="0.2">
      <c r="A256" s="238" t="s">
        <v>323</v>
      </c>
      <c r="B256" s="304" t="s">
        <v>70</v>
      </c>
      <c r="C256" s="298" t="s">
        <v>71</v>
      </c>
      <c r="D256" s="304">
        <v>2</v>
      </c>
      <c r="E256" s="194"/>
    </row>
    <row r="257" spans="1:6" s="238" customFormat="1" x14ac:dyDescent="0.2">
      <c r="A257" s="238" t="s">
        <v>323</v>
      </c>
      <c r="B257" s="304" t="s">
        <v>70</v>
      </c>
      <c r="C257" s="298" t="s">
        <v>71</v>
      </c>
      <c r="D257" s="304">
        <v>5</v>
      </c>
      <c r="E257" s="194"/>
      <c r="F257" s="295"/>
    </row>
    <row r="258" spans="1:6" s="238" customFormat="1" x14ac:dyDescent="0.2">
      <c r="A258" s="238" t="s">
        <v>323</v>
      </c>
      <c r="B258" s="304" t="s">
        <v>70</v>
      </c>
      <c r="C258" s="298" t="s">
        <v>71</v>
      </c>
      <c r="D258" s="304">
        <v>2</v>
      </c>
      <c r="E258" s="194"/>
      <c r="F258" s="295"/>
    </row>
    <row r="259" spans="1:6" s="238" customFormat="1" x14ac:dyDescent="0.2">
      <c r="A259" s="238" t="s">
        <v>334</v>
      </c>
      <c r="B259" s="304" t="s">
        <v>70</v>
      </c>
      <c r="C259" s="298" t="s">
        <v>71</v>
      </c>
      <c r="D259" s="304">
        <v>2</v>
      </c>
      <c r="E259" s="194"/>
      <c r="F259" s="295"/>
    </row>
    <row r="260" spans="1:6" s="238" customFormat="1" x14ac:dyDescent="0.2">
      <c r="A260" s="238" t="s">
        <v>334</v>
      </c>
      <c r="B260" s="304" t="s">
        <v>70</v>
      </c>
      <c r="C260" s="298" t="s">
        <v>71</v>
      </c>
      <c r="D260" s="304">
        <v>2</v>
      </c>
      <c r="E260" s="194"/>
      <c r="F260" s="295"/>
    </row>
    <row r="261" spans="1:6" s="238" customFormat="1" x14ac:dyDescent="0.2">
      <c r="A261" s="238" t="s">
        <v>346</v>
      </c>
      <c r="B261" s="105" t="s">
        <v>70</v>
      </c>
      <c r="C261" s="298" t="s">
        <v>71</v>
      </c>
      <c r="D261" s="105">
        <v>1</v>
      </c>
      <c r="E261" s="194"/>
      <c r="F261" s="295"/>
    </row>
    <row r="262" spans="1:6" s="238" customFormat="1" x14ac:dyDescent="0.2">
      <c r="A262" s="238" t="s">
        <v>346</v>
      </c>
      <c r="B262" s="105" t="s">
        <v>70</v>
      </c>
      <c r="C262" s="298" t="s">
        <v>71</v>
      </c>
      <c r="D262" s="105">
        <v>3</v>
      </c>
      <c r="E262" s="194"/>
    </row>
    <row r="263" spans="1:6" s="238" customFormat="1" x14ac:dyDescent="0.2">
      <c r="A263" s="238" t="s">
        <v>362</v>
      </c>
      <c r="B263" s="304" t="s">
        <v>70</v>
      </c>
      <c r="C263" s="68" t="s">
        <v>71</v>
      </c>
      <c r="D263" s="304">
        <v>4</v>
      </c>
      <c r="E263" s="194"/>
    </row>
    <row r="264" spans="1:6" s="238" customFormat="1" x14ac:dyDescent="0.2">
      <c r="A264" s="195" t="s">
        <v>222</v>
      </c>
      <c r="B264" s="164" t="s">
        <v>250</v>
      </c>
      <c r="C264" s="195" t="s">
        <v>84</v>
      </c>
      <c r="D264" s="164">
        <v>0.5</v>
      </c>
      <c r="E264" s="194"/>
    </row>
    <row r="265" spans="1:6" s="238" customFormat="1" x14ac:dyDescent="0.2">
      <c r="A265" s="196" t="s">
        <v>21</v>
      </c>
      <c r="B265" s="163" t="s">
        <v>79</v>
      </c>
      <c r="C265" s="193" t="s">
        <v>80</v>
      </c>
      <c r="D265" s="197">
        <v>7</v>
      </c>
      <c r="E265" s="194"/>
    </row>
    <row r="266" spans="1:6" s="238" customFormat="1" x14ac:dyDescent="0.2">
      <c r="A266" s="196" t="s">
        <v>203</v>
      </c>
      <c r="B266" s="164" t="s">
        <v>79</v>
      </c>
      <c r="C266" s="195" t="s">
        <v>199</v>
      </c>
      <c r="D266" s="164">
        <v>4</v>
      </c>
      <c r="E266" s="194"/>
    </row>
    <row r="267" spans="1:6" s="238" customFormat="1" x14ac:dyDescent="0.2">
      <c r="A267" s="195" t="s">
        <v>222</v>
      </c>
      <c r="B267" s="164" t="s">
        <v>79</v>
      </c>
      <c r="C267" s="195" t="s">
        <v>199</v>
      </c>
      <c r="D267" s="164">
        <v>25.7</v>
      </c>
      <c r="E267" s="194"/>
      <c r="F267" s="295"/>
    </row>
    <row r="268" spans="1:6" s="238" customFormat="1" x14ac:dyDescent="0.2">
      <c r="A268" s="71" t="s">
        <v>254</v>
      </c>
      <c r="B268" s="105" t="s">
        <v>79</v>
      </c>
      <c r="C268" s="71" t="s">
        <v>199</v>
      </c>
      <c r="D268" s="105">
        <v>6</v>
      </c>
      <c r="E268" s="194"/>
      <c r="F268" s="295"/>
    </row>
    <row r="269" spans="1:6" s="238" customFormat="1" x14ac:dyDescent="0.2">
      <c r="A269" s="71" t="s">
        <v>279</v>
      </c>
      <c r="B269" s="105" t="s">
        <v>79</v>
      </c>
      <c r="C269" s="71" t="s">
        <v>80</v>
      </c>
      <c r="D269" s="105">
        <v>2</v>
      </c>
      <c r="F269" s="295"/>
    </row>
    <row r="270" spans="1:6" s="238" customFormat="1" x14ac:dyDescent="0.2">
      <c r="A270" s="71" t="s">
        <v>311</v>
      </c>
      <c r="B270" s="105" t="s">
        <v>79</v>
      </c>
      <c r="C270" s="71" t="s">
        <v>80</v>
      </c>
      <c r="D270" s="105">
        <v>2</v>
      </c>
      <c r="F270" s="295"/>
    </row>
    <row r="271" spans="1:6" s="238" customFormat="1" x14ac:dyDescent="0.2">
      <c r="A271" s="238" t="s">
        <v>317</v>
      </c>
      <c r="B271" s="296" t="s">
        <v>79</v>
      </c>
      <c r="C271" s="238" t="s">
        <v>80</v>
      </c>
      <c r="D271" s="296">
        <v>1</v>
      </c>
      <c r="E271" s="295"/>
      <c r="F271" s="295"/>
    </row>
    <row r="272" spans="1:6" s="238" customFormat="1" x14ac:dyDescent="0.2">
      <c r="A272" s="196" t="s">
        <v>21</v>
      </c>
      <c r="B272" s="123" t="s">
        <v>26</v>
      </c>
      <c r="C272" s="194" t="s">
        <v>78</v>
      </c>
      <c r="D272" s="163">
        <v>15</v>
      </c>
      <c r="F272" s="295"/>
    </row>
    <row r="273" spans="1:6" s="238" customFormat="1" x14ac:dyDescent="0.2">
      <c r="A273" s="196" t="s">
        <v>203</v>
      </c>
      <c r="B273" s="164" t="s">
        <v>26</v>
      </c>
      <c r="C273" s="195" t="s">
        <v>200</v>
      </c>
      <c r="D273" s="164">
        <v>6</v>
      </c>
      <c r="F273" s="295"/>
    </row>
    <row r="274" spans="1:6" s="238" customFormat="1" x14ac:dyDescent="0.2">
      <c r="A274" s="195" t="s">
        <v>222</v>
      </c>
      <c r="B274" s="164" t="s">
        <v>26</v>
      </c>
      <c r="C274" s="195" t="s">
        <v>200</v>
      </c>
      <c r="D274" s="164">
        <v>1</v>
      </c>
      <c r="E274" s="295"/>
      <c r="F274" s="295"/>
    </row>
    <row r="275" spans="1:6" s="238" customFormat="1" x14ac:dyDescent="0.2">
      <c r="A275" s="71" t="s">
        <v>254</v>
      </c>
      <c r="B275" s="105" t="s">
        <v>26</v>
      </c>
      <c r="C275" s="71" t="s">
        <v>78</v>
      </c>
      <c r="D275" s="105">
        <v>0.5</v>
      </c>
      <c r="E275" s="295"/>
      <c r="F275" s="295"/>
    </row>
    <row r="276" spans="1:6" s="238" customFormat="1" x14ac:dyDescent="0.2">
      <c r="A276" s="71" t="s">
        <v>311</v>
      </c>
      <c r="B276" s="105" t="s">
        <v>26</v>
      </c>
      <c r="C276" s="71" t="s">
        <v>78</v>
      </c>
      <c r="D276" s="105">
        <v>2</v>
      </c>
      <c r="E276" s="295"/>
      <c r="F276" s="295"/>
    </row>
    <row r="277" spans="1:6" s="238" customFormat="1" x14ac:dyDescent="0.2">
      <c r="A277" s="238" t="s">
        <v>317</v>
      </c>
      <c r="B277" s="296" t="s">
        <v>26</v>
      </c>
      <c r="C277" s="238" t="s">
        <v>78</v>
      </c>
      <c r="D277" s="296">
        <v>2</v>
      </c>
      <c r="E277" s="295"/>
      <c r="F277" s="295"/>
    </row>
    <row r="278" spans="1:6" s="238" customFormat="1" x14ac:dyDescent="0.2">
      <c r="A278" s="192" t="s">
        <v>11</v>
      </c>
      <c r="B278" s="85" t="s">
        <v>52</v>
      </c>
      <c r="C278" s="195" t="s">
        <v>60</v>
      </c>
      <c r="D278" s="164">
        <v>2.5</v>
      </c>
      <c r="E278" s="295"/>
      <c r="F278" s="295"/>
    </row>
    <row r="279" spans="1:6" s="238" customFormat="1" x14ac:dyDescent="0.2">
      <c r="A279" s="196" t="s">
        <v>21</v>
      </c>
      <c r="B279" s="123" t="s">
        <v>52</v>
      </c>
      <c r="C279" s="194" t="s">
        <v>60</v>
      </c>
      <c r="D279" s="163">
        <v>5.5</v>
      </c>
      <c r="E279" s="295"/>
      <c r="F279" s="295"/>
    </row>
    <row r="280" spans="1:6" s="238" customFormat="1" x14ac:dyDescent="0.2">
      <c r="A280" s="196" t="s">
        <v>203</v>
      </c>
      <c r="B280" s="164" t="s">
        <v>52</v>
      </c>
      <c r="C280" s="195" t="s">
        <v>60</v>
      </c>
      <c r="D280" s="164">
        <v>10.5</v>
      </c>
      <c r="E280" s="295"/>
      <c r="F280" s="295"/>
    </row>
    <row r="281" spans="1:6" s="238" customFormat="1" x14ac:dyDescent="0.2">
      <c r="A281" s="196" t="s">
        <v>222</v>
      </c>
      <c r="B281" s="85" t="s">
        <v>52</v>
      </c>
      <c r="C281" s="195" t="s">
        <v>60</v>
      </c>
      <c r="D281" s="164">
        <v>4.7</v>
      </c>
      <c r="E281" s="295"/>
      <c r="F281" s="295"/>
    </row>
    <row r="282" spans="1:6" s="238" customFormat="1" x14ac:dyDescent="0.2">
      <c r="A282" s="71" t="s">
        <v>254</v>
      </c>
      <c r="B282" s="105" t="s">
        <v>52</v>
      </c>
      <c r="C282" s="71" t="s">
        <v>60</v>
      </c>
      <c r="D282" s="105">
        <v>4.5</v>
      </c>
      <c r="E282" s="295"/>
      <c r="F282" s="295"/>
    </row>
    <row r="283" spans="1:6" s="238" customFormat="1" x14ac:dyDescent="0.2">
      <c r="A283" s="71" t="s">
        <v>279</v>
      </c>
      <c r="B283" s="105" t="s">
        <v>52</v>
      </c>
      <c r="C283" s="71" t="s">
        <v>60</v>
      </c>
      <c r="D283" s="105">
        <v>18.7</v>
      </c>
      <c r="E283" s="295"/>
      <c r="F283" s="295"/>
    </row>
    <row r="284" spans="1:6" s="238" customFormat="1" x14ac:dyDescent="0.2">
      <c r="A284" s="71" t="s">
        <v>311</v>
      </c>
      <c r="B284" s="105" t="s">
        <v>52</v>
      </c>
      <c r="C284" s="71" t="s">
        <v>60</v>
      </c>
      <c r="D284" s="105">
        <v>6.5</v>
      </c>
      <c r="E284" s="295"/>
      <c r="F284" s="295"/>
    </row>
    <row r="285" spans="1:6" s="238" customFormat="1" x14ac:dyDescent="0.2">
      <c r="A285" s="238" t="s">
        <v>317</v>
      </c>
      <c r="B285" s="296" t="s">
        <v>52</v>
      </c>
      <c r="C285" s="238" t="s">
        <v>60</v>
      </c>
      <c r="D285" s="296">
        <v>4.8</v>
      </c>
      <c r="E285" s="295"/>
      <c r="F285" s="295"/>
    </row>
    <row r="286" spans="1:6" s="238" customFormat="1" x14ac:dyDescent="0.2">
      <c r="A286" s="238" t="s">
        <v>323</v>
      </c>
      <c r="B286" s="304" t="s">
        <v>52</v>
      </c>
      <c r="C286" s="298" t="s">
        <v>60</v>
      </c>
      <c r="D286" s="304">
        <v>0.5</v>
      </c>
      <c r="E286" s="295"/>
      <c r="F286" s="295"/>
    </row>
    <row r="287" spans="1:6" s="238" customFormat="1" x14ac:dyDescent="0.2">
      <c r="A287" s="238" t="s">
        <v>323</v>
      </c>
      <c r="B287" s="304" t="s">
        <v>52</v>
      </c>
      <c r="C287" s="298" t="s">
        <v>60</v>
      </c>
      <c r="D287" s="304">
        <v>3</v>
      </c>
      <c r="E287" s="295"/>
      <c r="F287" s="295"/>
    </row>
    <row r="288" spans="1:6" s="238" customFormat="1" x14ac:dyDescent="0.2">
      <c r="A288" s="238" t="s">
        <v>323</v>
      </c>
      <c r="B288" s="304" t="s">
        <v>52</v>
      </c>
      <c r="C288" s="298" t="s">
        <v>60</v>
      </c>
      <c r="D288" s="304">
        <v>0.5</v>
      </c>
      <c r="E288" s="295"/>
      <c r="F288" s="295"/>
    </row>
    <row r="289" spans="1:6" s="238" customFormat="1" x14ac:dyDescent="0.2">
      <c r="A289" s="238" t="s">
        <v>334</v>
      </c>
      <c r="B289" s="300" t="s">
        <v>52</v>
      </c>
      <c r="C289" s="298" t="s">
        <v>60</v>
      </c>
      <c r="D289" s="300">
        <v>0.5</v>
      </c>
      <c r="E289" s="295"/>
      <c r="F289" s="295"/>
    </row>
    <row r="290" spans="1:6" s="238" customFormat="1" x14ac:dyDescent="0.2">
      <c r="A290" s="238" t="s">
        <v>334</v>
      </c>
      <c r="B290" s="304" t="s">
        <v>52</v>
      </c>
      <c r="C290" s="298" t="s">
        <v>60</v>
      </c>
      <c r="D290" s="304">
        <v>4</v>
      </c>
      <c r="E290" s="295"/>
      <c r="F290" s="295"/>
    </row>
    <row r="291" spans="1:6" s="238" customFormat="1" x14ac:dyDescent="0.2">
      <c r="A291" s="238" t="s">
        <v>334</v>
      </c>
      <c r="B291" s="304" t="s">
        <v>52</v>
      </c>
      <c r="C291" s="298" t="s">
        <v>60</v>
      </c>
      <c r="D291" s="304">
        <v>0.5</v>
      </c>
      <c r="E291" s="295"/>
      <c r="F291" s="295"/>
    </row>
    <row r="292" spans="1:6" s="238" customFormat="1" x14ac:dyDescent="0.2">
      <c r="A292" s="238" t="s">
        <v>346</v>
      </c>
      <c r="B292" s="105" t="s">
        <v>52</v>
      </c>
      <c r="C292" s="298" t="s">
        <v>60</v>
      </c>
      <c r="D292" s="105">
        <v>0.5</v>
      </c>
      <c r="E292" s="295"/>
      <c r="F292" s="295"/>
    </row>
    <row r="293" spans="1:6" s="238" customFormat="1" x14ac:dyDescent="0.2">
      <c r="A293" s="238" t="s">
        <v>346</v>
      </c>
      <c r="B293" s="105" t="s">
        <v>52</v>
      </c>
      <c r="C293" s="298" t="s">
        <v>60</v>
      </c>
      <c r="D293" s="105">
        <v>0.5</v>
      </c>
      <c r="E293" s="295"/>
      <c r="F293" s="295"/>
    </row>
    <row r="294" spans="1:6" s="238" customFormat="1" x14ac:dyDescent="0.2">
      <c r="A294" s="238" t="s">
        <v>346</v>
      </c>
      <c r="B294" s="105" t="s">
        <v>52</v>
      </c>
      <c r="C294" s="298" t="s">
        <v>60</v>
      </c>
      <c r="D294" s="105">
        <v>0.5</v>
      </c>
      <c r="E294" s="295"/>
      <c r="F294" s="295"/>
    </row>
    <row r="295" spans="1:6" s="238" customFormat="1" x14ac:dyDescent="0.2">
      <c r="A295" s="238" t="s">
        <v>346</v>
      </c>
      <c r="B295" s="105" t="s">
        <v>52</v>
      </c>
      <c r="C295" s="298" t="s">
        <v>60</v>
      </c>
      <c r="D295" s="105">
        <v>0.5</v>
      </c>
      <c r="E295" s="295"/>
      <c r="F295" s="295"/>
    </row>
    <row r="296" spans="1:6" s="238" customFormat="1" x14ac:dyDescent="0.2">
      <c r="A296" s="238" t="s">
        <v>346</v>
      </c>
      <c r="B296" s="105" t="s">
        <v>52</v>
      </c>
      <c r="C296" s="298" t="s">
        <v>60</v>
      </c>
      <c r="D296" s="105">
        <v>0.5</v>
      </c>
      <c r="E296" s="295"/>
      <c r="F296" s="295"/>
    </row>
    <row r="297" spans="1:6" s="238" customFormat="1" x14ac:dyDescent="0.2">
      <c r="A297" s="238" t="s">
        <v>346</v>
      </c>
      <c r="B297" s="105" t="s">
        <v>52</v>
      </c>
      <c r="C297" s="298" t="s">
        <v>60</v>
      </c>
      <c r="D297" s="105">
        <v>0.5</v>
      </c>
      <c r="F297" s="295"/>
    </row>
    <row r="298" spans="1:6" s="238" customFormat="1" x14ac:dyDescent="0.2">
      <c r="A298" s="238" t="s">
        <v>346</v>
      </c>
      <c r="B298" s="105" t="s">
        <v>52</v>
      </c>
      <c r="C298" s="298" t="s">
        <v>60</v>
      </c>
      <c r="D298" s="105">
        <v>0.5</v>
      </c>
      <c r="E298" s="295"/>
      <c r="F298" s="295"/>
    </row>
    <row r="299" spans="1:6" s="238" customFormat="1" x14ac:dyDescent="0.2">
      <c r="A299" s="238" t="s">
        <v>346</v>
      </c>
      <c r="B299" s="105" t="s">
        <v>52</v>
      </c>
      <c r="C299" s="298" t="s">
        <v>60</v>
      </c>
      <c r="D299" s="105">
        <v>0.5</v>
      </c>
      <c r="E299" s="295"/>
      <c r="F299" s="295"/>
    </row>
    <row r="300" spans="1:6" s="238" customFormat="1" x14ac:dyDescent="0.2">
      <c r="A300" s="238" t="s">
        <v>346</v>
      </c>
      <c r="B300" s="105" t="s">
        <v>52</v>
      </c>
      <c r="C300" s="298" t="s">
        <v>60</v>
      </c>
      <c r="D300" s="105">
        <v>0.5</v>
      </c>
      <c r="E300" s="295"/>
      <c r="F300" s="295"/>
    </row>
    <row r="301" spans="1:6" s="238" customFormat="1" x14ac:dyDescent="0.2">
      <c r="A301" s="238" t="s">
        <v>346</v>
      </c>
      <c r="B301" s="105" t="s">
        <v>52</v>
      </c>
      <c r="C301" s="298" t="s">
        <v>60</v>
      </c>
      <c r="D301" s="105">
        <v>0.5</v>
      </c>
      <c r="E301" s="295"/>
      <c r="F301" s="295"/>
    </row>
    <row r="302" spans="1:6" s="238" customFormat="1" x14ac:dyDescent="0.2">
      <c r="A302" s="238" t="s">
        <v>346</v>
      </c>
      <c r="B302" s="105" t="s">
        <v>52</v>
      </c>
      <c r="C302" s="298" t="s">
        <v>60</v>
      </c>
      <c r="D302" s="105">
        <v>4</v>
      </c>
      <c r="E302" s="295"/>
      <c r="F302" s="295"/>
    </row>
    <row r="303" spans="1:6" s="238" customFormat="1" x14ac:dyDescent="0.2">
      <c r="A303" s="238" t="s">
        <v>346</v>
      </c>
      <c r="B303" s="105" t="s">
        <v>52</v>
      </c>
      <c r="C303" s="298" t="s">
        <v>60</v>
      </c>
      <c r="D303" s="105">
        <v>0.5</v>
      </c>
      <c r="E303" s="295"/>
      <c r="F303" s="295"/>
    </row>
    <row r="304" spans="1:6" s="238" customFormat="1" x14ac:dyDescent="0.2">
      <c r="A304" s="238" t="s">
        <v>346</v>
      </c>
      <c r="B304" s="105" t="s">
        <v>52</v>
      </c>
      <c r="C304" s="298" t="s">
        <v>60</v>
      </c>
      <c r="D304" s="105">
        <v>0.5</v>
      </c>
      <c r="E304" s="295"/>
      <c r="F304" s="295"/>
    </row>
    <row r="305" spans="1:6" s="238" customFormat="1" x14ac:dyDescent="0.2">
      <c r="A305" s="238" t="s">
        <v>362</v>
      </c>
      <c r="B305" s="304" t="s">
        <v>52</v>
      </c>
      <c r="C305" s="68" t="s">
        <v>60</v>
      </c>
      <c r="D305" s="304">
        <v>0.5</v>
      </c>
      <c r="E305" s="194"/>
      <c r="F305" s="295"/>
    </row>
    <row r="306" spans="1:6" s="238" customFormat="1" x14ac:dyDescent="0.2">
      <c r="A306" s="238" t="s">
        <v>362</v>
      </c>
      <c r="B306" s="304" t="s">
        <v>52</v>
      </c>
      <c r="C306" s="68" t="s">
        <v>60</v>
      </c>
      <c r="D306" s="304">
        <v>0.5</v>
      </c>
      <c r="E306" s="194"/>
      <c r="F306" s="295"/>
    </row>
    <row r="307" spans="1:6" s="238" customFormat="1" x14ac:dyDescent="0.2">
      <c r="A307" s="238" t="s">
        <v>362</v>
      </c>
      <c r="B307" s="304" t="s">
        <v>52</v>
      </c>
      <c r="C307" s="68" t="s">
        <v>60</v>
      </c>
      <c r="D307" s="304">
        <v>3.5</v>
      </c>
      <c r="E307" s="194"/>
      <c r="F307" s="295"/>
    </row>
    <row r="308" spans="1:6" s="238" customFormat="1" x14ac:dyDescent="0.2">
      <c r="A308" s="238" t="s">
        <v>362</v>
      </c>
      <c r="B308" s="304" t="s">
        <v>52</v>
      </c>
      <c r="C308" s="68" t="s">
        <v>60</v>
      </c>
      <c r="D308" s="304">
        <v>0.5</v>
      </c>
      <c r="E308" s="194"/>
      <c r="F308" s="295"/>
    </row>
    <row r="309" spans="1:6" s="238" customFormat="1" x14ac:dyDescent="0.2">
      <c r="A309" s="238" t="s">
        <v>362</v>
      </c>
      <c r="B309" s="304" t="s">
        <v>52</v>
      </c>
      <c r="C309" s="68" t="s">
        <v>60</v>
      </c>
      <c r="D309" s="304">
        <v>0.5</v>
      </c>
      <c r="E309" s="194"/>
      <c r="F309" s="295"/>
    </row>
    <row r="310" spans="1:6" s="238" customFormat="1" x14ac:dyDescent="0.2">
      <c r="A310" s="192" t="s">
        <v>11</v>
      </c>
      <c r="B310" s="85" t="s">
        <v>22</v>
      </c>
      <c r="C310" s="195" t="s">
        <v>23</v>
      </c>
      <c r="D310" s="164">
        <v>4</v>
      </c>
      <c r="E310" s="295"/>
      <c r="F310" s="295"/>
    </row>
    <row r="311" spans="1:6" s="238" customFormat="1" x14ac:dyDescent="0.2">
      <c r="A311" s="196" t="s">
        <v>21</v>
      </c>
      <c r="B311" s="123" t="s">
        <v>22</v>
      </c>
      <c r="C311" s="193" t="s">
        <v>23</v>
      </c>
      <c r="D311" s="163">
        <v>29.5</v>
      </c>
      <c r="E311" s="295"/>
      <c r="F311" s="295"/>
    </row>
    <row r="312" spans="1:6" s="238" customFormat="1" x14ac:dyDescent="0.2">
      <c r="A312" s="195" t="s">
        <v>222</v>
      </c>
      <c r="B312" s="85" t="s">
        <v>22</v>
      </c>
      <c r="C312" s="195" t="s">
        <v>104</v>
      </c>
      <c r="D312" s="164">
        <v>12</v>
      </c>
      <c r="E312" s="295"/>
      <c r="F312" s="295"/>
    </row>
    <row r="313" spans="1:6" s="238" customFormat="1" x14ac:dyDescent="0.2">
      <c r="A313" s="71" t="s">
        <v>254</v>
      </c>
      <c r="B313" s="105" t="s">
        <v>22</v>
      </c>
      <c r="C313" s="71" t="s">
        <v>104</v>
      </c>
      <c r="D313" s="105">
        <v>3.5</v>
      </c>
      <c r="E313" s="295"/>
      <c r="F313" s="295"/>
    </row>
    <row r="314" spans="1:6" s="238" customFormat="1" x14ac:dyDescent="0.2">
      <c r="A314" s="71" t="s">
        <v>279</v>
      </c>
      <c r="B314" s="105" t="s">
        <v>22</v>
      </c>
      <c r="C314" s="71" t="s">
        <v>272</v>
      </c>
      <c r="D314" s="105">
        <v>2.2000000000000002</v>
      </c>
      <c r="E314" s="295"/>
      <c r="F314" s="295"/>
    </row>
    <row r="315" spans="1:6" s="238" customFormat="1" x14ac:dyDescent="0.2">
      <c r="A315" s="238" t="s">
        <v>317</v>
      </c>
      <c r="B315" s="296" t="s">
        <v>22</v>
      </c>
      <c r="C315" s="238" t="s">
        <v>272</v>
      </c>
      <c r="D315" s="296">
        <v>28</v>
      </c>
      <c r="E315" s="295"/>
      <c r="F315" s="295"/>
    </row>
    <row r="316" spans="1:6" s="238" customFormat="1" x14ac:dyDescent="0.2">
      <c r="A316" s="238" t="s">
        <v>334</v>
      </c>
      <c r="B316" s="300" t="s">
        <v>22</v>
      </c>
      <c r="C316" s="298" t="s">
        <v>272</v>
      </c>
      <c r="D316" s="300">
        <v>2</v>
      </c>
      <c r="E316" s="295"/>
      <c r="F316" s="295"/>
    </row>
    <row r="317" spans="1:6" s="238" customFormat="1" x14ac:dyDescent="0.2">
      <c r="A317" s="238" t="s">
        <v>334</v>
      </c>
      <c r="B317" s="304" t="s">
        <v>22</v>
      </c>
      <c r="C317" s="298" t="s">
        <v>272</v>
      </c>
      <c r="D317" s="304">
        <v>2</v>
      </c>
      <c r="E317" s="295"/>
      <c r="F317" s="295"/>
    </row>
    <row r="318" spans="1:6" s="238" customFormat="1" x14ac:dyDescent="0.2">
      <c r="A318" s="238" t="s">
        <v>334</v>
      </c>
      <c r="B318" s="304" t="s">
        <v>22</v>
      </c>
      <c r="C318" s="298" t="s">
        <v>272</v>
      </c>
      <c r="D318" s="304">
        <v>2</v>
      </c>
      <c r="E318" s="295"/>
      <c r="F318" s="295"/>
    </row>
    <row r="319" spans="1:6" s="238" customFormat="1" x14ac:dyDescent="0.2">
      <c r="A319" s="238" t="s">
        <v>334</v>
      </c>
      <c r="B319" s="304" t="s">
        <v>22</v>
      </c>
      <c r="C319" s="298" t="s">
        <v>272</v>
      </c>
      <c r="D319" s="304">
        <v>2</v>
      </c>
      <c r="E319" s="295"/>
      <c r="F319" s="295"/>
    </row>
    <row r="320" spans="1:6" s="238" customFormat="1" x14ac:dyDescent="0.2">
      <c r="A320" s="238" t="s">
        <v>334</v>
      </c>
      <c r="B320" s="304" t="s">
        <v>22</v>
      </c>
      <c r="C320" s="298" t="s">
        <v>272</v>
      </c>
      <c r="D320" s="304">
        <v>2</v>
      </c>
      <c r="E320" s="295"/>
      <c r="F320" s="295"/>
    </row>
    <row r="321" spans="1:6" s="238" customFormat="1" x14ac:dyDescent="0.2">
      <c r="A321" s="238" t="s">
        <v>334</v>
      </c>
      <c r="B321" s="304" t="s">
        <v>22</v>
      </c>
      <c r="C321" s="298" t="s">
        <v>272</v>
      </c>
      <c r="D321" s="304">
        <v>2.5</v>
      </c>
      <c r="E321" s="295"/>
      <c r="F321" s="295"/>
    </row>
    <row r="322" spans="1:6" s="238" customFormat="1" x14ac:dyDescent="0.2">
      <c r="A322" s="238" t="s">
        <v>334</v>
      </c>
      <c r="B322" s="304" t="s">
        <v>22</v>
      </c>
      <c r="C322" s="298" t="s">
        <v>272</v>
      </c>
      <c r="D322" s="304">
        <v>2</v>
      </c>
      <c r="E322" s="295"/>
      <c r="F322" s="295"/>
    </row>
    <row r="323" spans="1:6" s="238" customFormat="1" x14ac:dyDescent="0.2">
      <c r="A323" s="238" t="s">
        <v>334</v>
      </c>
      <c r="B323" s="304" t="s">
        <v>22</v>
      </c>
      <c r="C323" s="298" t="s">
        <v>272</v>
      </c>
      <c r="D323" s="304">
        <v>2</v>
      </c>
      <c r="E323" s="295"/>
      <c r="F323" s="295"/>
    </row>
    <row r="324" spans="1:6" s="238" customFormat="1" x14ac:dyDescent="0.2">
      <c r="A324" s="238" t="s">
        <v>334</v>
      </c>
      <c r="B324" s="304" t="s">
        <v>22</v>
      </c>
      <c r="C324" s="298" t="s">
        <v>272</v>
      </c>
      <c r="D324" s="304">
        <v>2</v>
      </c>
      <c r="E324" s="295"/>
      <c r="F324" s="295"/>
    </row>
    <row r="325" spans="1:6" s="238" customFormat="1" x14ac:dyDescent="0.2">
      <c r="A325" s="238" t="s">
        <v>334</v>
      </c>
      <c r="B325" s="304" t="s">
        <v>22</v>
      </c>
      <c r="C325" s="298" t="s">
        <v>272</v>
      </c>
      <c r="D325" s="304">
        <v>2</v>
      </c>
      <c r="E325" s="295"/>
      <c r="F325" s="295"/>
    </row>
    <row r="326" spans="1:6" s="238" customFormat="1" x14ac:dyDescent="0.2">
      <c r="A326" s="238" t="s">
        <v>334</v>
      </c>
      <c r="B326" s="304" t="s">
        <v>22</v>
      </c>
      <c r="C326" s="298" t="s">
        <v>272</v>
      </c>
      <c r="D326" s="304">
        <v>2</v>
      </c>
      <c r="E326" s="295"/>
      <c r="F326" s="295"/>
    </row>
    <row r="327" spans="1:6" s="238" customFormat="1" x14ac:dyDescent="0.2">
      <c r="A327" s="238" t="s">
        <v>334</v>
      </c>
      <c r="B327" s="304" t="s">
        <v>22</v>
      </c>
      <c r="C327" s="298" t="s">
        <v>272</v>
      </c>
      <c r="D327" s="304">
        <v>2</v>
      </c>
      <c r="E327" s="295"/>
      <c r="F327" s="295"/>
    </row>
    <row r="328" spans="1:6" s="238" customFormat="1" x14ac:dyDescent="0.2">
      <c r="A328" s="238" t="s">
        <v>362</v>
      </c>
      <c r="B328" s="304" t="s">
        <v>22</v>
      </c>
      <c r="C328" s="68" t="s">
        <v>272</v>
      </c>
      <c r="D328" s="304">
        <v>1.5</v>
      </c>
      <c r="E328" s="194"/>
      <c r="F328" s="295"/>
    </row>
    <row r="329" spans="1:6" s="238" customFormat="1" x14ac:dyDescent="0.2">
      <c r="A329" s="238" t="s">
        <v>362</v>
      </c>
      <c r="B329" s="304" t="s">
        <v>22</v>
      </c>
      <c r="C329" s="68" t="s">
        <v>272</v>
      </c>
      <c r="D329" s="304">
        <v>4</v>
      </c>
      <c r="E329" s="194"/>
      <c r="F329" s="295"/>
    </row>
    <row r="330" spans="1:6" s="238" customFormat="1" x14ac:dyDescent="0.2">
      <c r="A330" s="238" t="s">
        <v>362</v>
      </c>
      <c r="B330" s="300" t="s">
        <v>22</v>
      </c>
      <c r="C330" s="68" t="s">
        <v>272</v>
      </c>
      <c r="D330" s="300">
        <v>2</v>
      </c>
      <c r="E330" s="194"/>
      <c r="F330" s="295"/>
    </row>
    <row r="331" spans="1:6" s="238" customFormat="1" x14ac:dyDescent="0.2">
      <c r="A331" s="238" t="s">
        <v>362</v>
      </c>
      <c r="B331" s="300" t="s">
        <v>22</v>
      </c>
      <c r="C331" s="68" t="s">
        <v>272</v>
      </c>
      <c r="D331" s="300">
        <v>2</v>
      </c>
      <c r="E331" s="194"/>
      <c r="F331" s="295"/>
    </row>
    <row r="332" spans="1:6" s="238" customFormat="1" x14ac:dyDescent="0.2">
      <c r="A332" s="238" t="s">
        <v>362</v>
      </c>
      <c r="B332" s="300" t="s">
        <v>22</v>
      </c>
      <c r="C332" s="68" t="s">
        <v>272</v>
      </c>
      <c r="D332" s="300">
        <v>4</v>
      </c>
      <c r="E332" s="194"/>
      <c r="F332" s="295"/>
    </row>
    <row r="333" spans="1:6" s="238" customFormat="1" x14ac:dyDescent="0.2">
      <c r="A333" s="238" t="s">
        <v>362</v>
      </c>
      <c r="B333" s="300" t="s">
        <v>22</v>
      </c>
      <c r="C333" s="68" t="s">
        <v>272</v>
      </c>
      <c r="D333" s="300">
        <v>2</v>
      </c>
      <c r="E333" s="194"/>
      <c r="F333" s="295"/>
    </row>
    <row r="334" spans="1:6" s="238" customFormat="1" x14ac:dyDescent="0.2">
      <c r="A334" s="238" t="s">
        <v>362</v>
      </c>
      <c r="B334" s="300" t="s">
        <v>22</v>
      </c>
      <c r="C334" s="68" t="s">
        <v>272</v>
      </c>
      <c r="D334" s="300">
        <v>1.5</v>
      </c>
      <c r="E334" s="194"/>
      <c r="F334" s="295"/>
    </row>
    <row r="335" spans="1:6" s="238" customFormat="1" x14ac:dyDescent="0.2">
      <c r="A335" s="238" t="s">
        <v>362</v>
      </c>
      <c r="B335" s="300" t="s">
        <v>22</v>
      </c>
      <c r="C335" s="68" t="s">
        <v>272</v>
      </c>
      <c r="D335" s="300">
        <v>2</v>
      </c>
      <c r="E335" s="194"/>
      <c r="F335" s="295"/>
    </row>
    <row r="336" spans="1:6" s="238" customFormat="1" x14ac:dyDescent="0.2">
      <c r="A336" s="238" t="s">
        <v>362</v>
      </c>
      <c r="B336" s="300" t="s">
        <v>22</v>
      </c>
      <c r="C336" s="68" t="s">
        <v>272</v>
      </c>
      <c r="D336" s="300">
        <v>2</v>
      </c>
      <c r="E336" s="194"/>
      <c r="F336" s="295"/>
    </row>
    <row r="337" spans="1:6" s="238" customFormat="1" x14ac:dyDescent="0.2">
      <c r="A337" s="238" t="s">
        <v>362</v>
      </c>
      <c r="B337" s="304" t="s">
        <v>22</v>
      </c>
      <c r="C337" s="68" t="s">
        <v>272</v>
      </c>
      <c r="D337" s="304">
        <v>4</v>
      </c>
      <c r="E337" s="194"/>
      <c r="F337" s="295"/>
    </row>
    <row r="338" spans="1:6" s="238" customFormat="1" x14ac:dyDescent="0.2">
      <c r="A338" s="238" t="s">
        <v>362</v>
      </c>
      <c r="B338" s="304" t="s">
        <v>22</v>
      </c>
      <c r="C338" s="68" t="s">
        <v>272</v>
      </c>
      <c r="D338" s="304">
        <v>1.5</v>
      </c>
      <c r="E338" s="194"/>
      <c r="F338" s="295"/>
    </row>
    <row r="339" spans="1:6" s="238" customFormat="1" x14ac:dyDescent="0.2">
      <c r="A339" s="238" t="s">
        <v>362</v>
      </c>
      <c r="B339" s="105" t="s">
        <v>22</v>
      </c>
      <c r="C339" s="372" t="s">
        <v>272</v>
      </c>
      <c r="D339" s="105">
        <v>2</v>
      </c>
      <c r="E339" s="194"/>
      <c r="F339" s="295"/>
    </row>
    <row r="340" spans="1:6" s="238" customFormat="1" x14ac:dyDescent="0.2">
      <c r="A340" s="196" t="s">
        <v>21</v>
      </c>
      <c r="B340" s="85" t="s">
        <v>74</v>
      </c>
      <c r="C340" s="195" t="s">
        <v>75</v>
      </c>
      <c r="D340" s="164">
        <v>1.5</v>
      </c>
      <c r="E340" s="295"/>
      <c r="F340" s="295"/>
    </row>
    <row r="341" spans="1:6" s="238" customFormat="1" x14ac:dyDescent="0.2">
      <c r="A341" s="195" t="s">
        <v>222</v>
      </c>
      <c r="B341" s="164" t="s">
        <v>74</v>
      </c>
      <c r="C341" s="195" t="s">
        <v>75</v>
      </c>
      <c r="D341" s="164">
        <v>1.5</v>
      </c>
      <c r="E341" s="295"/>
      <c r="F341" s="295"/>
    </row>
    <row r="342" spans="1:6" s="238" customFormat="1" x14ac:dyDescent="0.2">
      <c r="A342" s="71" t="s">
        <v>279</v>
      </c>
      <c r="B342" s="105" t="s">
        <v>74</v>
      </c>
      <c r="C342" s="71" t="s">
        <v>297</v>
      </c>
      <c r="D342" s="105">
        <v>1</v>
      </c>
      <c r="E342" s="295"/>
      <c r="F342" s="295"/>
    </row>
    <row r="343" spans="1:6" s="238" customFormat="1" x14ac:dyDescent="0.2">
      <c r="A343" s="238" t="s">
        <v>317</v>
      </c>
      <c r="B343" s="296" t="s">
        <v>74</v>
      </c>
      <c r="C343" s="238" t="s">
        <v>297</v>
      </c>
      <c r="D343" s="296">
        <v>1</v>
      </c>
      <c r="E343" s="295"/>
      <c r="F343" s="295"/>
    </row>
    <row r="344" spans="1:6" s="238" customFormat="1" x14ac:dyDescent="0.2">
      <c r="A344" s="238" t="s">
        <v>334</v>
      </c>
      <c r="B344" s="304" t="s">
        <v>74</v>
      </c>
      <c r="C344" s="298" t="s">
        <v>297</v>
      </c>
      <c r="D344" s="304">
        <v>1.5</v>
      </c>
      <c r="E344" s="295"/>
      <c r="F344" s="295"/>
    </row>
    <row r="345" spans="1:6" s="238" customFormat="1" x14ac:dyDescent="0.2">
      <c r="A345" s="238" t="s">
        <v>362</v>
      </c>
      <c r="B345" s="304" t="s">
        <v>74</v>
      </c>
      <c r="C345" s="68" t="s">
        <v>297</v>
      </c>
      <c r="D345" s="304">
        <v>1</v>
      </c>
      <c r="E345" s="194"/>
      <c r="F345" s="295"/>
    </row>
    <row r="346" spans="1:6" s="238" customFormat="1" x14ac:dyDescent="0.2">
      <c r="A346" s="196" t="s">
        <v>203</v>
      </c>
      <c r="B346" s="164" t="s">
        <v>201</v>
      </c>
      <c r="C346" s="195" t="s">
        <v>202</v>
      </c>
      <c r="D346" s="164">
        <v>13.5</v>
      </c>
      <c r="E346" s="295"/>
      <c r="F346" s="295"/>
    </row>
    <row r="347" spans="1:6" s="238" customFormat="1" x14ac:dyDescent="0.2">
      <c r="A347" s="195" t="s">
        <v>222</v>
      </c>
      <c r="B347" s="164" t="s">
        <v>201</v>
      </c>
      <c r="C347" s="195" t="s">
        <v>202</v>
      </c>
      <c r="D347" s="164">
        <v>3.5</v>
      </c>
      <c r="E347" s="295"/>
      <c r="F347" s="295"/>
    </row>
    <row r="348" spans="1:6" s="238" customFormat="1" x14ac:dyDescent="0.2">
      <c r="A348" s="71" t="s">
        <v>254</v>
      </c>
      <c r="B348" s="105" t="s">
        <v>201</v>
      </c>
      <c r="C348" s="71" t="s">
        <v>202</v>
      </c>
      <c r="D348" s="105">
        <v>5.3</v>
      </c>
      <c r="E348" s="295"/>
      <c r="F348" s="295"/>
    </row>
    <row r="349" spans="1:6" s="238" customFormat="1" x14ac:dyDescent="0.2">
      <c r="A349" s="71" t="s">
        <v>279</v>
      </c>
      <c r="B349" s="105" t="s">
        <v>201</v>
      </c>
      <c r="C349" s="71" t="s">
        <v>202</v>
      </c>
      <c r="D349" s="105">
        <v>4</v>
      </c>
      <c r="E349" s="295"/>
      <c r="F349" s="295"/>
    </row>
    <row r="350" spans="1:6" s="238" customFormat="1" x14ac:dyDescent="0.2">
      <c r="A350" s="71" t="s">
        <v>311</v>
      </c>
      <c r="B350" s="105" t="s">
        <v>201</v>
      </c>
      <c r="C350" s="71" t="s">
        <v>202</v>
      </c>
      <c r="D350" s="105">
        <v>4</v>
      </c>
      <c r="E350" s="295"/>
      <c r="F350" s="295"/>
    </row>
    <row r="351" spans="1:6" s="238" customFormat="1" x14ac:dyDescent="0.2">
      <c r="A351" s="196" t="s">
        <v>203</v>
      </c>
      <c r="B351" s="164" t="s">
        <v>218</v>
      </c>
      <c r="C351" s="195" t="s">
        <v>217</v>
      </c>
      <c r="D351" s="164">
        <v>4</v>
      </c>
      <c r="E351" s="295"/>
      <c r="F351" s="295"/>
    </row>
    <row r="352" spans="1:6" s="238" customFormat="1" x14ac:dyDescent="0.2">
      <c r="A352" s="195" t="s">
        <v>222</v>
      </c>
      <c r="B352" s="123" t="s">
        <v>218</v>
      </c>
      <c r="C352" s="194" t="s">
        <v>217</v>
      </c>
      <c r="D352" s="163">
        <v>4</v>
      </c>
      <c r="E352" s="295"/>
      <c r="F352" s="295"/>
    </row>
    <row r="353" spans="1:6" s="238" customFormat="1" x14ac:dyDescent="0.2">
      <c r="A353" s="71" t="s">
        <v>254</v>
      </c>
      <c r="B353" s="105" t="s">
        <v>218</v>
      </c>
      <c r="C353" s="71" t="s">
        <v>217</v>
      </c>
      <c r="D353" s="105">
        <v>4</v>
      </c>
      <c r="E353" s="295"/>
      <c r="F353" s="295"/>
    </row>
    <row r="354" spans="1:6" s="238" customFormat="1" x14ac:dyDescent="0.2">
      <c r="A354" s="71" t="s">
        <v>279</v>
      </c>
      <c r="B354" s="105" t="s">
        <v>218</v>
      </c>
      <c r="C354" s="71" t="s">
        <v>217</v>
      </c>
      <c r="D354" s="105">
        <v>4</v>
      </c>
      <c r="E354" s="295"/>
      <c r="F354" s="295"/>
    </row>
    <row r="355" spans="1:6" s="238" customFormat="1" x14ac:dyDescent="0.2">
      <c r="A355" s="71" t="s">
        <v>311</v>
      </c>
      <c r="B355" s="105" t="s">
        <v>218</v>
      </c>
      <c r="C355" s="71" t="s">
        <v>217</v>
      </c>
      <c r="D355" s="105">
        <v>4</v>
      </c>
      <c r="E355" s="295"/>
      <c r="F355" s="295"/>
    </row>
    <row r="356" spans="1:6" s="238" customFormat="1" x14ac:dyDescent="0.2">
      <c r="A356" s="238" t="s">
        <v>334</v>
      </c>
      <c r="B356" s="304" t="s">
        <v>218</v>
      </c>
      <c r="C356" s="298" t="s">
        <v>217</v>
      </c>
      <c r="D356" s="304">
        <v>15</v>
      </c>
      <c r="E356" s="295"/>
      <c r="F356" s="295"/>
    </row>
    <row r="357" spans="1:6" s="238" customFormat="1" x14ac:dyDescent="0.2">
      <c r="A357" s="238" t="s">
        <v>346</v>
      </c>
      <c r="B357" s="105" t="s">
        <v>218</v>
      </c>
      <c r="C357" s="298" t="s">
        <v>217</v>
      </c>
      <c r="D357" s="105">
        <v>10</v>
      </c>
      <c r="E357" s="295"/>
      <c r="F357" s="295"/>
    </row>
    <row r="358" spans="1:6" s="238" customFormat="1" x14ac:dyDescent="0.2">
      <c r="A358" s="192" t="s">
        <v>11</v>
      </c>
      <c r="B358" s="123" t="s">
        <v>16</v>
      </c>
      <c r="C358" s="194" t="s">
        <v>17</v>
      </c>
      <c r="D358" s="163">
        <v>24</v>
      </c>
      <c r="E358" s="295"/>
      <c r="F358" s="295"/>
    </row>
    <row r="359" spans="1:6" s="238" customFormat="1" x14ac:dyDescent="0.2">
      <c r="A359" s="196" t="s">
        <v>21</v>
      </c>
      <c r="B359" s="123" t="s">
        <v>16</v>
      </c>
      <c r="C359" s="193" t="s">
        <v>118</v>
      </c>
      <c r="D359" s="163">
        <v>54</v>
      </c>
      <c r="E359" s="295"/>
      <c r="F359" s="295"/>
    </row>
    <row r="360" spans="1:6" s="238" customFormat="1" x14ac:dyDescent="0.2">
      <c r="A360" s="196" t="s">
        <v>203</v>
      </c>
      <c r="B360" s="164" t="s">
        <v>16</v>
      </c>
      <c r="C360" s="195" t="s">
        <v>17</v>
      </c>
      <c r="D360" s="164">
        <v>42.5</v>
      </c>
      <c r="E360" s="295"/>
      <c r="F360" s="295"/>
    </row>
    <row r="361" spans="1:6" s="238" customFormat="1" x14ac:dyDescent="0.2">
      <c r="A361" s="196" t="s">
        <v>222</v>
      </c>
      <c r="B361" s="85" t="s">
        <v>16</v>
      </c>
      <c r="C361" s="195" t="s">
        <v>17</v>
      </c>
      <c r="D361" s="164">
        <v>44.1</v>
      </c>
      <c r="E361" s="295"/>
      <c r="F361" s="295"/>
    </row>
    <row r="362" spans="1:6" s="238" customFormat="1" x14ac:dyDescent="0.2">
      <c r="A362" s="71" t="s">
        <v>254</v>
      </c>
      <c r="B362" s="105" t="s">
        <v>16</v>
      </c>
      <c r="C362" s="71" t="s">
        <v>17</v>
      </c>
      <c r="D362" s="105">
        <v>39.700000000000003</v>
      </c>
      <c r="E362" s="295"/>
      <c r="F362" s="295"/>
    </row>
    <row r="363" spans="1:6" s="238" customFormat="1" x14ac:dyDescent="0.2">
      <c r="A363" s="238" t="s">
        <v>346</v>
      </c>
      <c r="B363" s="105" t="s">
        <v>16</v>
      </c>
      <c r="C363" s="298" t="s">
        <v>338</v>
      </c>
      <c r="D363" s="105">
        <v>7.4</v>
      </c>
      <c r="E363" s="295"/>
      <c r="F363" s="295"/>
    </row>
    <row r="364" spans="1:6" s="238" customFormat="1" x14ac:dyDescent="0.2">
      <c r="A364" s="238" t="s">
        <v>346</v>
      </c>
      <c r="B364" s="105" t="s">
        <v>16</v>
      </c>
      <c r="C364" s="298" t="s">
        <v>338</v>
      </c>
      <c r="D364" s="105">
        <v>2</v>
      </c>
      <c r="E364" s="295"/>
      <c r="F364" s="295"/>
    </row>
    <row r="365" spans="1:6" s="238" customFormat="1" x14ac:dyDescent="0.2">
      <c r="A365" s="238" t="s">
        <v>362</v>
      </c>
      <c r="B365" s="304" t="s">
        <v>16</v>
      </c>
      <c r="C365" s="68" t="s">
        <v>338</v>
      </c>
      <c r="D365" s="304">
        <v>8</v>
      </c>
      <c r="E365" s="194"/>
      <c r="F365" s="295"/>
    </row>
    <row r="366" spans="1:6" s="238" customFormat="1" x14ac:dyDescent="0.2">
      <c r="A366" s="238" t="s">
        <v>362</v>
      </c>
      <c r="B366" s="304" t="s">
        <v>361</v>
      </c>
      <c r="C366" s="68" t="s">
        <v>353</v>
      </c>
      <c r="D366" s="304">
        <v>3</v>
      </c>
      <c r="E366" s="194"/>
      <c r="F366" s="295"/>
    </row>
    <row r="367" spans="1:6" s="238" customFormat="1" x14ac:dyDescent="0.2">
      <c r="A367" s="192" t="s">
        <v>11</v>
      </c>
      <c r="B367" s="123" t="s">
        <v>28</v>
      </c>
      <c r="C367" s="194" t="s">
        <v>29</v>
      </c>
      <c r="D367" s="163">
        <v>1</v>
      </c>
      <c r="E367" s="295"/>
      <c r="F367" s="295"/>
    </row>
    <row r="368" spans="1:6" s="238" customFormat="1" x14ac:dyDescent="0.2">
      <c r="A368" s="196" t="s">
        <v>21</v>
      </c>
      <c r="B368" s="123" t="s">
        <v>28</v>
      </c>
      <c r="C368" s="194" t="s">
        <v>29</v>
      </c>
      <c r="D368" s="163">
        <v>6</v>
      </c>
      <c r="E368" s="295"/>
      <c r="F368" s="295"/>
    </row>
    <row r="369" spans="1:6" s="238" customFormat="1" x14ac:dyDescent="0.2">
      <c r="A369" s="195" t="s">
        <v>222</v>
      </c>
      <c r="B369" s="128" t="s">
        <v>28</v>
      </c>
      <c r="C369" s="198" t="s">
        <v>29</v>
      </c>
      <c r="D369" s="164">
        <v>0.5</v>
      </c>
      <c r="E369" s="295"/>
      <c r="F369" s="295"/>
    </row>
    <row r="370" spans="1:6" s="238" customFormat="1" x14ac:dyDescent="0.2">
      <c r="A370" s="238" t="s">
        <v>334</v>
      </c>
      <c r="B370" s="304" t="s">
        <v>337</v>
      </c>
      <c r="C370" s="298" t="s">
        <v>338</v>
      </c>
      <c r="D370" s="304">
        <v>4</v>
      </c>
      <c r="E370" s="295"/>
      <c r="F370" s="295"/>
    </row>
    <row r="371" spans="1:6" s="238" customFormat="1" x14ac:dyDescent="0.2">
      <c r="A371" s="238" t="s">
        <v>334</v>
      </c>
      <c r="B371" s="304" t="s">
        <v>337</v>
      </c>
      <c r="C371" s="298" t="s">
        <v>338</v>
      </c>
      <c r="D371" s="304">
        <v>4.3</v>
      </c>
      <c r="E371" s="295"/>
      <c r="F371" s="295"/>
    </row>
    <row r="372" spans="1:6" s="238" customFormat="1" x14ac:dyDescent="0.2">
      <c r="A372" s="238" t="s">
        <v>334</v>
      </c>
      <c r="B372" s="304" t="s">
        <v>337</v>
      </c>
      <c r="C372" s="298" t="s">
        <v>338</v>
      </c>
      <c r="D372" s="304">
        <v>1.5</v>
      </c>
      <c r="E372" s="295"/>
      <c r="F372" s="295"/>
    </row>
    <row r="373" spans="1:6" s="238" customFormat="1" x14ac:dyDescent="0.2">
      <c r="A373" s="238" t="s">
        <v>334</v>
      </c>
      <c r="B373" s="304" t="s">
        <v>337</v>
      </c>
      <c r="C373" s="298" t="s">
        <v>338</v>
      </c>
      <c r="D373" s="304">
        <v>3.5</v>
      </c>
      <c r="E373" s="295"/>
      <c r="F373" s="295"/>
    </row>
    <row r="374" spans="1:6" s="238" customFormat="1" x14ac:dyDescent="0.2">
      <c r="A374" s="238" t="s">
        <v>334</v>
      </c>
      <c r="B374" s="304" t="s">
        <v>337</v>
      </c>
      <c r="C374" s="298" t="s">
        <v>338</v>
      </c>
      <c r="D374" s="304">
        <v>6</v>
      </c>
      <c r="E374" s="295"/>
      <c r="F374" s="295"/>
    </row>
    <row r="375" spans="1:6" s="238" customFormat="1" x14ac:dyDescent="0.2">
      <c r="A375" s="238" t="s">
        <v>346</v>
      </c>
      <c r="B375" s="105" t="s">
        <v>337</v>
      </c>
      <c r="C375" s="298" t="s">
        <v>344</v>
      </c>
      <c r="D375" s="105">
        <v>0.5</v>
      </c>
      <c r="E375" s="295"/>
      <c r="F375" s="295"/>
    </row>
    <row r="376" spans="1:6" s="238" customFormat="1" x14ac:dyDescent="0.2">
      <c r="A376" s="238" t="s">
        <v>346</v>
      </c>
      <c r="B376" s="105" t="s">
        <v>337</v>
      </c>
      <c r="C376" s="298" t="s">
        <v>344</v>
      </c>
      <c r="D376" s="105">
        <v>0.8</v>
      </c>
      <c r="E376" s="295"/>
      <c r="F376" s="295"/>
    </row>
    <row r="377" spans="1:6" s="238" customFormat="1" x14ac:dyDescent="0.2">
      <c r="A377" s="238" t="s">
        <v>346</v>
      </c>
      <c r="B377" s="105" t="s">
        <v>337</v>
      </c>
      <c r="C377" s="298" t="s">
        <v>338</v>
      </c>
      <c r="D377" s="105">
        <v>2</v>
      </c>
      <c r="E377" s="295"/>
      <c r="F377" s="295"/>
    </row>
    <row r="378" spans="1:6" s="238" customFormat="1" x14ac:dyDescent="0.2">
      <c r="A378" s="238" t="s">
        <v>346</v>
      </c>
      <c r="B378" s="105" t="s">
        <v>337</v>
      </c>
      <c r="C378" s="298" t="s">
        <v>338</v>
      </c>
      <c r="D378" s="105">
        <v>6</v>
      </c>
      <c r="E378" s="295"/>
      <c r="F378" s="295"/>
    </row>
    <row r="379" spans="1:6" s="238" customFormat="1" x14ac:dyDescent="0.2">
      <c r="A379" s="238" t="s">
        <v>346</v>
      </c>
      <c r="B379" s="105" t="s">
        <v>337</v>
      </c>
      <c r="C379" s="298" t="s">
        <v>345</v>
      </c>
      <c r="D379" s="105">
        <v>7.8</v>
      </c>
      <c r="E379" s="295"/>
      <c r="F379" s="295"/>
    </row>
    <row r="380" spans="1:6" s="238" customFormat="1" ht="25.5" x14ac:dyDescent="0.2">
      <c r="A380" s="238" t="s">
        <v>362</v>
      </c>
      <c r="B380" s="105" t="s">
        <v>337</v>
      </c>
      <c r="C380" s="372" t="s">
        <v>344</v>
      </c>
      <c r="D380" s="105">
        <v>2.2999999999999998</v>
      </c>
      <c r="E380" s="194"/>
      <c r="F380" s="295"/>
    </row>
    <row r="381" spans="1:6" s="238" customFormat="1" ht="25.5" x14ac:dyDescent="0.2">
      <c r="A381" s="238" t="s">
        <v>362</v>
      </c>
      <c r="B381" s="105" t="s">
        <v>337</v>
      </c>
      <c r="C381" s="372" t="s">
        <v>344</v>
      </c>
      <c r="D381" s="105">
        <v>3</v>
      </c>
      <c r="E381" s="194"/>
      <c r="F381" s="295"/>
    </row>
    <row r="382" spans="1:6" s="238" customFormat="1" ht="25.5" x14ac:dyDescent="0.2">
      <c r="A382" s="238" t="s">
        <v>362</v>
      </c>
      <c r="B382" s="105" t="s">
        <v>337</v>
      </c>
      <c r="C382" s="372" t="s">
        <v>344</v>
      </c>
      <c r="D382" s="105">
        <v>4</v>
      </c>
      <c r="E382" s="194"/>
      <c r="F382" s="295"/>
    </row>
    <row r="383" spans="1:6" s="238" customFormat="1" x14ac:dyDescent="0.2">
      <c r="A383" s="196" t="s">
        <v>21</v>
      </c>
      <c r="B383" s="123" t="s">
        <v>150</v>
      </c>
      <c r="C383" s="194" t="s">
        <v>151</v>
      </c>
      <c r="D383" s="163">
        <v>2</v>
      </c>
      <c r="E383" s="295"/>
      <c r="F383" s="295"/>
    </row>
    <row r="384" spans="1:6" s="238" customFormat="1" x14ac:dyDescent="0.2">
      <c r="A384" s="196" t="s">
        <v>203</v>
      </c>
      <c r="B384" s="164" t="s">
        <v>150</v>
      </c>
      <c r="C384" s="195" t="s">
        <v>151</v>
      </c>
      <c r="D384" s="164">
        <v>43.6</v>
      </c>
      <c r="E384" s="295"/>
      <c r="F384" s="295"/>
    </row>
    <row r="385" spans="1:6" s="238" customFormat="1" x14ac:dyDescent="0.2">
      <c r="A385" s="195" t="s">
        <v>222</v>
      </c>
      <c r="B385" s="123" t="s">
        <v>150</v>
      </c>
      <c r="C385" s="195" t="s">
        <v>221</v>
      </c>
      <c r="D385" s="128">
        <v>42.1</v>
      </c>
      <c r="E385" s="295"/>
      <c r="F385" s="295"/>
    </row>
    <row r="386" spans="1:6" s="238" customFormat="1" x14ac:dyDescent="0.2">
      <c r="A386" s="71" t="s">
        <v>254</v>
      </c>
      <c r="B386" s="105" t="s">
        <v>150</v>
      </c>
      <c r="C386" s="71" t="s">
        <v>223</v>
      </c>
      <c r="D386" s="105">
        <v>41.8</v>
      </c>
      <c r="E386" s="295"/>
      <c r="F386" s="295"/>
    </row>
    <row r="387" spans="1:6" s="238" customFormat="1" ht="25.5" x14ac:dyDescent="0.2">
      <c r="A387" s="71" t="s">
        <v>279</v>
      </c>
      <c r="B387" s="105" t="s">
        <v>150</v>
      </c>
      <c r="C387" s="71" t="s">
        <v>252</v>
      </c>
      <c r="D387" s="105">
        <v>32.799999999999997</v>
      </c>
      <c r="E387" s="295"/>
      <c r="F387" s="295"/>
    </row>
    <row r="388" spans="1:6" s="238" customFormat="1" ht="25.5" x14ac:dyDescent="0.2">
      <c r="A388" s="71" t="s">
        <v>311</v>
      </c>
      <c r="B388" s="105" t="s">
        <v>150</v>
      </c>
      <c r="C388" s="71" t="s">
        <v>252</v>
      </c>
      <c r="D388" s="105">
        <v>11.2</v>
      </c>
      <c r="E388" s="295"/>
      <c r="F388" s="295"/>
    </row>
    <row r="389" spans="1:6" s="238" customFormat="1" x14ac:dyDescent="0.2">
      <c r="A389" s="196" t="s">
        <v>203</v>
      </c>
      <c r="B389" s="164" t="s">
        <v>231</v>
      </c>
      <c r="C389" s="195" t="s">
        <v>230</v>
      </c>
      <c r="D389" s="164">
        <v>6.3</v>
      </c>
      <c r="E389" s="295"/>
      <c r="F389" s="295"/>
    </row>
    <row r="390" spans="1:6" s="238" customFormat="1" x14ac:dyDescent="0.2">
      <c r="A390" s="195" t="s">
        <v>222</v>
      </c>
      <c r="B390" s="123" t="s">
        <v>231</v>
      </c>
      <c r="C390" s="198" t="s">
        <v>230</v>
      </c>
      <c r="D390" s="128">
        <v>2.8</v>
      </c>
      <c r="E390" s="295"/>
      <c r="F390" s="295"/>
    </row>
    <row r="391" spans="1:6" s="238" customFormat="1" x14ac:dyDescent="0.2">
      <c r="A391" s="238" t="s">
        <v>323</v>
      </c>
      <c r="B391" s="300" t="s">
        <v>231</v>
      </c>
      <c r="C391" s="298" t="s">
        <v>230</v>
      </c>
      <c r="D391" s="300">
        <v>8</v>
      </c>
      <c r="E391" s="295"/>
      <c r="F391" s="295"/>
    </row>
    <row r="392" spans="1:6" s="238" customFormat="1" x14ac:dyDescent="0.2">
      <c r="A392" s="238" t="s">
        <v>323</v>
      </c>
      <c r="B392" s="300" t="s">
        <v>231</v>
      </c>
      <c r="C392" s="298" t="s">
        <v>230</v>
      </c>
      <c r="D392" s="300">
        <v>7</v>
      </c>
      <c r="E392" s="295"/>
      <c r="F392" s="295"/>
    </row>
    <row r="393" spans="1:6" s="238" customFormat="1" x14ac:dyDescent="0.2">
      <c r="A393" s="238" t="s">
        <v>323</v>
      </c>
      <c r="B393" s="300" t="s">
        <v>231</v>
      </c>
      <c r="C393" s="298" t="s">
        <v>230</v>
      </c>
      <c r="D393" s="300">
        <v>10</v>
      </c>
      <c r="E393" s="295"/>
      <c r="F393" s="295"/>
    </row>
    <row r="394" spans="1:6" s="238" customFormat="1" x14ac:dyDescent="0.2">
      <c r="A394" s="238" t="s">
        <v>323</v>
      </c>
      <c r="B394" s="300" t="s">
        <v>231</v>
      </c>
      <c r="C394" s="298" t="s">
        <v>330</v>
      </c>
      <c r="D394" s="300">
        <v>0.8</v>
      </c>
      <c r="E394" s="295"/>
      <c r="F394" s="295"/>
    </row>
    <row r="395" spans="1:6" s="238" customFormat="1" x14ac:dyDescent="0.2">
      <c r="A395" s="238" t="s">
        <v>323</v>
      </c>
      <c r="B395" s="300" t="s">
        <v>231</v>
      </c>
      <c r="C395" s="298" t="s">
        <v>330</v>
      </c>
      <c r="D395" s="300">
        <v>1.5</v>
      </c>
      <c r="E395" s="295"/>
      <c r="F395" s="295"/>
    </row>
    <row r="396" spans="1:6" s="238" customFormat="1" x14ac:dyDescent="0.2">
      <c r="A396" s="238" t="s">
        <v>323</v>
      </c>
      <c r="B396" s="300" t="s">
        <v>231</v>
      </c>
      <c r="C396" s="298" t="s">
        <v>330</v>
      </c>
      <c r="D396" s="300">
        <v>1.7</v>
      </c>
      <c r="E396" s="295"/>
      <c r="F396" s="295"/>
    </row>
    <row r="397" spans="1:6" s="238" customFormat="1" x14ac:dyDescent="0.2">
      <c r="A397" s="238" t="s">
        <v>334</v>
      </c>
      <c r="B397" s="300" t="s">
        <v>231</v>
      </c>
      <c r="C397" s="298" t="s">
        <v>230</v>
      </c>
      <c r="D397" s="300">
        <v>6</v>
      </c>
      <c r="E397" s="295"/>
      <c r="F397" s="295"/>
    </row>
    <row r="398" spans="1:6" s="238" customFormat="1" x14ac:dyDescent="0.2">
      <c r="A398" s="238" t="s">
        <v>346</v>
      </c>
      <c r="B398" s="105" t="s">
        <v>231</v>
      </c>
      <c r="C398" s="298" t="s">
        <v>230</v>
      </c>
      <c r="D398" s="105">
        <v>10</v>
      </c>
      <c r="E398" s="295"/>
      <c r="F398" s="295"/>
    </row>
    <row r="399" spans="1:6" s="238" customFormat="1" x14ac:dyDescent="0.2">
      <c r="A399" s="238" t="s">
        <v>346</v>
      </c>
      <c r="B399" s="105" t="s">
        <v>231</v>
      </c>
      <c r="C399" s="298" t="s">
        <v>342</v>
      </c>
      <c r="D399" s="105">
        <v>3</v>
      </c>
      <c r="E399" s="295"/>
      <c r="F399" s="295"/>
    </row>
    <row r="400" spans="1:6" s="238" customFormat="1" x14ac:dyDescent="0.2">
      <c r="A400" s="238" t="s">
        <v>346</v>
      </c>
      <c r="B400" s="105" t="s">
        <v>231</v>
      </c>
      <c r="C400" s="298" t="s">
        <v>343</v>
      </c>
      <c r="D400" s="105">
        <v>0.5</v>
      </c>
      <c r="E400" s="295"/>
      <c r="F400" s="295"/>
    </row>
    <row r="401" spans="1:6" s="238" customFormat="1" x14ac:dyDescent="0.2">
      <c r="A401" s="238" t="s">
        <v>346</v>
      </c>
      <c r="B401" s="105" t="s">
        <v>231</v>
      </c>
      <c r="C401" s="298" t="s">
        <v>230</v>
      </c>
      <c r="D401" s="105">
        <v>7</v>
      </c>
      <c r="E401" s="295"/>
      <c r="F401" s="295"/>
    </row>
    <row r="402" spans="1:6" s="238" customFormat="1" x14ac:dyDescent="0.2">
      <c r="A402" s="238" t="s">
        <v>346</v>
      </c>
      <c r="B402" s="105" t="s">
        <v>231</v>
      </c>
      <c r="C402" s="298" t="s">
        <v>230</v>
      </c>
      <c r="D402" s="105">
        <v>2</v>
      </c>
      <c r="E402" s="295"/>
      <c r="F402" s="295"/>
    </row>
    <row r="403" spans="1:6" s="238" customFormat="1" x14ac:dyDescent="0.2">
      <c r="A403" s="238" t="s">
        <v>346</v>
      </c>
      <c r="B403" s="105" t="s">
        <v>231</v>
      </c>
      <c r="C403" s="298" t="s">
        <v>230</v>
      </c>
      <c r="D403" s="105">
        <v>7</v>
      </c>
      <c r="E403" s="295"/>
      <c r="F403" s="295"/>
    </row>
    <row r="404" spans="1:6" s="238" customFormat="1" x14ac:dyDescent="0.2">
      <c r="A404" s="238" t="s">
        <v>346</v>
      </c>
      <c r="B404" s="105" t="s">
        <v>231</v>
      </c>
      <c r="C404" s="298" t="s">
        <v>230</v>
      </c>
      <c r="D404" s="105">
        <v>2</v>
      </c>
      <c r="E404" s="295"/>
      <c r="F404" s="295"/>
    </row>
    <row r="405" spans="1:6" s="238" customFormat="1" x14ac:dyDescent="0.2">
      <c r="A405" s="238" t="s">
        <v>362</v>
      </c>
      <c r="B405" s="304" t="s">
        <v>231</v>
      </c>
      <c r="C405" s="68" t="s">
        <v>230</v>
      </c>
      <c r="D405" s="304">
        <v>3</v>
      </c>
      <c r="E405" s="194"/>
      <c r="F405" s="295"/>
    </row>
    <row r="406" spans="1:6" s="238" customFormat="1" x14ac:dyDescent="0.2">
      <c r="A406" s="238" t="s">
        <v>362</v>
      </c>
      <c r="B406" s="304" t="s">
        <v>231</v>
      </c>
      <c r="C406" s="68" t="s">
        <v>350</v>
      </c>
      <c r="D406" s="304">
        <v>0.3</v>
      </c>
      <c r="E406" s="194"/>
      <c r="F406" s="295"/>
    </row>
    <row r="407" spans="1:6" s="238" customFormat="1" x14ac:dyDescent="0.2">
      <c r="A407" s="238" t="s">
        <v>362</v>
      </c>
      <c r="B407" s="304" t="s">
        <v>231</v>
      </c>
      <c r="C407" s="68" t="s">
        <v>351</v>
      </c>
      <c r="D407" s="304">
        <v>1</v>
      </c>
      <c r="E407" s="194"/>
      <c r="F407" s="295"/>
    </row>
    <row r="408" spans="1:6" s="238" customFormat="1" x14ac:dyDescent="0.2">
      <c r="A408" s="238" t="s">
        <v>362</v>
      </c>
      <c r="B408" s="304" t="s">
        <v>231</v>
      </c>
      <c r="C408" s="68" t="s">
        <v>352</v>
      </c>
      <c r="D408" s="304">
        <v>2</v>
      </c>
      <c r="E408" s="194"/>
      <c r="F408" s="295"/>
    </row>
    <row r="409" spans="1:6" s="238" customFormat="1" x14ac:dyDescent="0.2">
      <c r="A409" s="238" t="s">
        <v>362</v>
      </c>
      <c r="B409" s="304" t="s">
        <v>231</v>
      </c>
      <c r="C409" s="68" t="s">
        <v>354</v>
      </c>
      <c r="D409" s="304">
        <v>0.5</v>
      </c>
      <c r="E409" s="194"/>
      <c r="F409" s="295"/>
    </row>
    <row r="410" spans="1:6" s="238" customFormat="1" x14ac:dyDescent="0.2">
      <c r="A410" s="238" t="s">
        <v>362</v>
      </c>
      <c r="B410" s="304" t="s">
        <v>231</v>
      </c>
      <c r="C410" s="68" t="s">
        <v>230</v>
      </c>
      <c r="D410" s="304">
        <v>1</v>
      </c>
      <c r="E410" s="194"/>
      <c r="F410" s="295"/>
    </row>
    <row r="411" spans="1:6" s="238" customFormat="1" x14ac:dyDescent="0.2">
      <c r="A411" s="238" t="s">
        <v>362</v>
      </c>
      <c r="B411" s="304" t="s">
        <v>231</v>
      </c>
      <c r="C411" s="68" t="s">
        <v>355</v>
      </c>
      <c r="D411" s="304">
        <v>1.9</v>
      </c>
      <c r="E411" s="194"/>
      <c r="F411" s="295"/>
    </row>
    <row r="412" spans="1:6" s="238" customFormat="1" x14ac:dyDescent="0.2">
      <c r="A412" s="238" t="s">
        <v>362</v>
      </c>
      <c r="B412" s="304" t="s">
        <v>231</v>
      </c>
      <c r="C412" s="68" t="s">
        <v>230</v>
      </c>
      <c r="D412" s="304">
        <v>4</v>
      </c>
      <c r="E412" s="194"/>
      <c r="F412" s="295"/>
    </row>
    <row r="413" spans="1:6" s="238" customFormat="1" x14ac:dyDescent="0.2">
      <c r="A413" s="238" t="s">
        <v>362</v>
      </c>
      <c r="B413" s="304" t="s">
        <v>231</v>
      </c>
      <c r="C413" s="68" t="s">
        <v>230</v>
      </c>
      <c r="D413" s="304">
        <v>5</v>
      </c>
      <c r="E413" s="194"/>
      <c r="F413" s="295"/>
    </row>
    <row r="414" spans="1:6" s="238" customFormat="1" x14ac:dyDescent="0.2">
      <c r="A414" s="238" t="s">
        <v>362</v>
      </c>
      <c r="B414" s="304" t="s">
        <v>231</v>
      </c>
      <c r="C414" s="68" t="s">
        <v>230</v>
      </c>
      <c r="D414" s="304">
        <v>7</v>
      </c>
      <c r="E414" s="194"/>
      <c r="F414" s="295"/>
    </row>
    <row r="415" spans="1:6" s="238" customFormat="1" x14ac:dyDescent="0.2">
      <c r="A415" s="238" t="s">
        <v>362</v>
      </c>
      <c r="B415" s="304" t="s">
        <v>231</v>
      </c>
      <c r="C415" s="68" t="s">
        <v>356</v>
      </c>
      <c r="D415" s="304">
        <v>0.5</v>
      </c>
      <c r="E415" s="194"/>
      <c r="F415" s="295"/>
    </row>
    <row r="416" spans="1:6" s="238" customFormat="1" x14ac:dyDescent="0.2">
      <c r="A416" s="238" t="s">
        <v>362</v>
      </c>
      <c r="B416" s="105" t="s">
        <v>231</v>
      </c>
      <c r="C416" s="372" t="s">
        <v>357</v>
      </c>
      <c r="D416" s="105">
        <v>8.6999999999999993</v>
      </c>
      <c r="E416" s="194"/>
      <c r="F416" s="295"/>
    </row>
    <row r="417" spans="1:6" s="238" customFormat="1" x14ac:dyDescent="0.2">
      <c r="A417" s="195" t="s">
        <v>222</v>
      </c>
      <c r="B417" s="85" t="s">
        <v>246</v>
      </c>
      <c r="C417" s="195" t="s">
        <v>247</v>
      </c>
      <c r="D417" s="164">
        <v>3.5</v>
      </c>
      <c r="E417" s="295"/>
      <c r="F417" s="295"/>
    </row>
    <row r="418" spans="1:6" s="238" customFormat="1" x14ac:dyDescent="0.2">
      <c r="A418" s="71" t="s">
        <v>279</v>
      </c>
      <c r="B418" s="105" t="s">
        <v>292</v>
      </c>
      <c r="C418" s="71" t="s">
        <v>293</v>
      </c>
      <c r="D418" s="105">
        <v>17</v>
      </c>
      <c r="E418" s="295"/>
      <c r="F418" s="295"/>
    </row>
    <row r="419" spans="1:6" s="238" customFormat="1" x14ac:dyDescent="0.2">
      <c r="A419" s="71" t="s">
        <v>311</v>
      </c>
      <c r="B419" s="105" t="s">
        <v>292</v>
      </c>
      <c r="C419" s="71" t="s">
        <v>293</v>
      </c>
      <c r="D419" s="105">
        <v>38</v>
      </c>
      <c r="E419" s="295"/>
      <c r="F419" s="295"/>
    </row>
    <row r="420" spans="1:6" s="238" customFormat="1" x14ac:dyDescent="0.2">
      <c r="A420" s="238" t="s">
        <v>317</v>
      </c>
      <c r="B420" s="296" t="s">
        <v>292</v>
      </c>
      <c r="C420" s="238" t="s">
        <v>293</v>
      </c>
      <c r="D420" s="296">
        <v>26.3</v>
      </c>
      <c r="E420" s="295"/>
      <c r="F420" s="295"/>
    </row>
    <row r="421" spans="1:6" s="238" customFormat="1" x14ac:dyDescent="0.2">
      <c r="A421" s="238" t="s">
        <v>323</v>
      </c>
      <c r="B421" s="300" t="s">
        <v>292</v>
      </c>
      <c r="C421" s="298" t="s">
        <v>327</v>
      </c>
      <c r="D421" s="300">
        <v>9</v>
      </c>
      <c r="E421" s="295"/>
      <c r="F421" s="295"/>
    </row>
    <row r="422" spans="1:6" s="238" customFormat="1" x14ac:dyDescent="0.2">
      <c r="A422" s="238" t="s">
        <v>323</v>
      </c>
      <c r="B422" s="300" t="s">
        <v>292</v>
      </c>
      <c r="C422" s="298" t="s">
        <v>327</v>
      </c>
      <c r="D422" s="300">
        <v>1</v>
      </c>
      <c r="E422" s="295"/>
      <c r="F422" s="295"/>
    </row>
    <row r="423" spans="1:6" s="238" customFormat="1" x14ac:dyDescent="0.2">
      <c r="A423" s="238" t="s">
        <v>323</v>
      </c>
      <c r="B423" s="300" t="s">
        <v>292</v>
      </c>
      <c r="C423" s="298" t="s">
        <v>327</v>
      </c>
      <c r="D423" s="300">
        <v>1</v>
      </c>
      <c r="E423" s="295"/>
      <c r="F423" s="295"/>
    </row>
    <row r="424" spans="1:6" s="238" customFormat="1" x14ac:dyDescent="0.2">
      <c r="A424" s="238" t="s">
        <v>323</v>
      </c>
      <c r="B424" s="300" t="s">
        <v>292</v>
      </c>
      <c r="C424" s="298" t="s">
        <v>327</v>
      </c>
      <c r="D424" s="300">
        <v>2.5</v>
      </c>
      <c r="E424" s="295"/>
      <c r="F424" s="295"/>
    </row>
    <row r="425" spans="1:6" s="238" customFormat="1" x14ac:dyDescent="0.2">
      <c r="A425" s="238" t="s">
        <v>323</v>
      </c>
      <c r="B425" s="300" t="s">
        <v>292</v>
      </c>
      <c r="C425" s="298" t="s">
        <v>327</v>
      </c>
      <c r="D425" s="300">
        <v>2.5</v>
      </c>
      <c r="E425" s="295"/>
      <c r="F425" s="295"/>
    </row>
    <row r="426" spans="1:6" s="238" customFormat="1" x14ac:dyDescent="0.2">
      <c r="A426" s="238" t="s">
        <v>334</v>
      </c>
      <c r="B426" s="304" t="s">
        <v>292</v>
      </c>
      <c r="C426" s="298" t="s">
        <v>327</v>
      </c>
      <c r="D426" s="304">
        <v>17</v>
      </c>
      <c r="E426" s="295"/>
      <c r="F426" s="295"/>
    </row>
    <row r="427" spans="1:6" s="238" customFormat="1" x14ac:dyDescent="0.2">
      <c r="A427" s="238" t="s">
        <v>346</v>
      </c>
      <c r="B427" s="105" t="s">
        <v>292</v>
      </c>
      <c r="C427" s="298" t="s">
        <v>327</v>
      </c>
      <c r="D427" s="105">
        <v>11</v>
      </c>
      <c r="E427" s="295"/>
      <c r="F427" s="295"/>
    </row>
    <row r="428" spans="1:6" s="238" customFormat="1" x14ac:dyDescent="0.2">
      <c r="A428" s="238" t="s">
        <v>346</v>
      </c>
      <c r="B428" s="105" t="s">
        <v>292</v>
      </c>
      <c r="C428" s="298" t="s">
        <v>327</v>
      </c>
      <c r="D428" s="105">
        <v>6</v>
      </c>
      <c r="E428" s="295"/>
      <c r="F428" s="295"/>
    </row>
    <row r="429" spans="1:6" s="238" customFormat="1" x14ac:dyDescent="0.2">
      <c r="A429" s="238" t="s">
        <v>362</v>
      </c>
      <c r="B429" s="304" t="s">
        <v>292</v>
      </c>
      <c r="C429" s="68" t="s">
        <v>327</v>
      </c>
      <c r="D429" s="304">
        <v>16</v>
      </c>
      <c r="E429" s="194"/>
      <c r="F429" s="295"/>
    </row>
    <row r="430" spans="1:6" s="238" customFormat="1" x14ac:dyDescent="0.2">
      <c r="A430" s="238" t="s">
        <v>346</v>
      </c>
      <c r="B430" s="105" t="s">
        <v>340</v>
      </c>
      <c r="C430" s="298" t="s">
        <v>339</v>
      </c>
      <c r="D430" s="105">
        <v>5</v>
      </c>
      <c r="E430" s="295"/>
      <c r="F430" s="295"/>
    </row>
    <row r="431" spans="1:6" s="238" customFormat="1" x14ac:dyDescent="0.2">
      <c r="A431" s="71" t="s">
        <v>254</v>
      </c>
      <c r="B431" s="105" t="s">
        <v>277</v>
      </c>
      <c r="C431" s="71" t="s">
        <v>278</v>
      </c>
      <c r="D431" s="105">
        <v>2.8</v>
      </c>
      <c r="E431" s="295"/>
      <c r="F431" s="295"/>
    </row>
    <row r="432" spans="1:6" s="238" customFormat="1" x14ac:dyDescent="0.2">
      <c r="A432" s="238" t="s">
        <v>334</v>
      </c>
      <c r="B432" s="304" t="s">
        <v>277</v>
      </c>
      <c r="C432" s="298" t="s">
        <v>278</v>
      </c>
      <c r="D432" s="304">
        <v>1</v>
      </c>
      <c r="E432" s="295"/>
      <c r="F432" s="295"/>
    </row>
    <row r="433" spans="1:6" s="238" customFormat="1" x14ac:dyDescent="0.2">
      <c r="A433" s="238" t="s">
        <v>346</v>
      </c>
      <c r="B433" s="105" t="s">
        <v>277</v>
      </c>
      <c r="C433" s="298" t="s">
        <v>278</v>
      </c>
      <c r="D433" s="105">
        <v>6</v>
      </c>
      <c r="E433" s="295"/>
      <c r="F433" s="295"/>
    </row>
    <row r="434" spans="1:6" s="238" customFormat="1" x14ac:dyDescent="0.2">
      <c r="A434" s="238" t="s">
        <v>362</v>
      </c>
      <c r="B434" s="304" t="s">
        <v>277</v>
      </c>
      <c r="C434" s="68" t="s">
        <v>278</v>
      </c>
      <c r="D434" s="304">
        <v>3</v>
      </c>
      <c r="E434" s="194"/>
      <c r="F434" s="295"/>
    </row>
    <row r="435" spans="1:6" s="238" customFormat="1" x14ac:dyDescent="0.2">
      <c r="A435" s="238" t="s">
        <v>362</v>
      </c>
      <c r="B435" s="300" t="s">
        <v>277</v>
      </c>
      <c r="C435" s="68" t="s">
        <v>278</v>
      </c>
      <c r="D435" s="300">
        <v>1.5</v>
      </c>
      <c r="E435" s="194"/>
      <c r="F435" s="295"/>
    </row>
    <row r="436" spans="1:6" s="238" customFormat="1" x14ac:dyDescent="0.2">
      <c r="A436" s="238" t="s">
        <v>362</v>
      </c>
      <c r="B436" s="300" t="s">
        <v>277</v>
      </c>
      <c r="C436" s="68" t="s">
        <v>278</v>
      </c>
      <c r="D436" s="300">
        <v>2</v>
      </c>
      <c r="E436" s="194"/>
      <c r="F436" s="295"/>
    </row>
    <row r="437" spans="1:6" s="238" customFormat="1" x14ac:dyDescent="0.2">
      <c r="A437" s="71" t="s">
        <v>254</v>
      </c>
      <c r="B437" s="105" t="s">
        <v>268</v>
      </c>
      <c r="C437" s="71" t="s">
        <v>269</v>
      </c>
      <c r="D437" s="105">
        <v>12</v>
      </c>
      <c r="E437" s="295"/>
      <c r="F437" s="295"/>
    </row>
    <row r="438" spans="1:6" s="238" customFormat="1" x14ac:dyDescent="0.2">
      <c r="A438" s="71" t="s">
        <v>279</v>
      </c>
      <c r="B438" s="105" t="s">
        <v>268</v>
      </c>
      <c r="C438" s="71" t="s">
        <v>290</v>
      </c>
      <c r="D438" s="105">
        <v>58.5</v>
      </c>
      <c r="E438" s="295"/>
      <c r="F438" s="295"/>
    </row>
    <row r="439" spans="1:6" s="238" customFormat="1" x14ac:dyDescent="0.2">
      <c r="A439" s="71" t="s">
        <v>311</v>
      </c>
      <c r="B439" s="105" t="s">
        <v>268</v>
      </c>
      <c r="C439" s="71" t="s">
        <v>298</v>
      </c>
      <c r="D439" s="105">
        <v>53.5</v>
      </c>
      <c r="E439" s="295"/>
      <c r="F439" s="295"/>
    </row>
    <row r="440" spans="1:6" s="238" customFormat="1" x14ac:dyDescent="0.2">
      <c r="A440" s="238" t="s">
        <v>317</v>
      </c>
      <c r="B440" s="296" t="s">
        <v>268</v>
      </c>
      <c r="C440" s="238" t="s">
        <v>290</v>
      </c>
      <c r="D440" s="296">
        <v>4</v>
      </c>
      <c r="E440" s="295"/>
      <c r="F440" s="295"/>
    </row>
    <row r="441" spans="1:6" s="238" customFormat="1" x14ac:dyDescent="0.2">
      <c r="A441" s="238" t="s">
        <v>317</v>
      </c>
      <c r="B441" s="296" t="s">
        <v>268</v>
      </c>
      <c r="C441" s="238" t="s">
        <v>318</v>
      </c>
      <c r="D441" s="296">
        <v>4</v>
      </c>
      <c r="E441" s="295"/>
      <c r="F441" s="295"/>
    </row>
    <row r="442" spans="1:6" s="238" customFormat="1" x14ac:dyDescent="0.2">
      <c r="A442" s="238" t="s">
        <v>317</v>
      </c>
      <c r="B442" s="296" t="s">
        <v>268</v>
      </c>
      <c r="C442" s="238" t="s">
        <v>307</v>
      </c>
      <c r="D442" s="296">
        <v>9</v>
      </c>
      <c r="E442" s="295"/>
      <c r="F442" s="295"/>
    </row>
    <row r="443" spans="1:6" s="238" customFormat="1" x14ac:dyDescent="0.2">
      <c r="A443" s="238" t="s">
        <v>317</v>
      </c>
      <c r="B443" s="296" t="s">
        <v>268</v>
      </c>
      <c r="C443" s="238" t="s">
        <v>308</v>
      </c>
      <c r="D443" s="296">
        <v>11</v>
      </c>
      <c r="E443" s="295"/>
      <c r="F443" s="295"/>
    </row>
    <row r="444" spans="1:6" s="238" customFormat="1" x14ac:dyDescent="0.2">
      <c r="A444" s="238" t="s">
        <v>317</v>
      </c>
      <c r="B444" s="296" t="s">
        <v>268</v>
      </c>
      <c r="C444" s="238" t="s">
        <v>307</v>
      </c>
      <c r="D444" s="296">
        <v>6</v>
      </c>
      <c r="E444" s="295"/>
      <c r="F444" s="295"/>
    </row>
    <row r="445" spans="1:6" s="238" customFormat="1" x14ac:dyDescent="0.2">
      <c r="A445" s="238" t="s">
        <v>317</v>
      </c>
      <c r="B445" s="296" t="s">
        <v>268</v>
      </c>
      <c r="C445" s="238" t="s">
        <v>308</v>
      </c>
      <c r="D445" s="296">
        <v>8</v>
      </c>
      <c r="E445" s="295"/>
      <c r="F445" s="295"/>
    </row>
    <row r="446" spans="1:6" s="238" customFormat="1" x14ac:dyDescent="0.2">
      <c r="A446" s="238" t="s">
        <v>317</v>
      </c>
      <c r="B446" s="296" t="s">
        <v>268</v>
      </c>
      <c r="C446" s="238" t="s">
        <v>320</v>
      </c>
      <c r="D446" s="296">
        <v>10</v>
      </c>
      <c r="E446" s="295"/>
      <c r="F446" s="295"/>
    </row>
    <row r="447" spans="1:6" s="238" customFormat="1" x14ac:dyDescent="0.2">
      <c r="A447" s="238" t="s">
        <v>317</v>
      </c>
      <c r="B447" s="296" t="s">
        <v>268</v>
      </c>
      <c r="C447" s="238" t="s">
        <v>269</v>
      </c>
      <c r="D447" s="296">
        <v>11</v>
      </c>
      <c r="E447" s="295"/>
      <c r="F447" s="295"/>
    </row>
    <row r="448" spans="1:6" s="238" customFormat="1" x14ac:dyDescent="0.2">
      <c r="A448" s="238" t="s">
        <v>317</v>
      </c>
      <c r="B448" s="296" t="s">
        <v>268</v>
      </c>
      <c r="C448" s="238" t="s">
        <v>321</v>
      </c>
      <c r="D448" s="296">
        <v>3</v>
      </c>
      <c r="E448" s="295"/>
      <c r="F448" s="295"/>
    </row>
    <row r="449" spans="1:6" s="238" customFormat="1" x14ac:dyDescent="0.2">
      <c r="A449" s="238" t="s">
        <v>317</v>
      </c>
      <c r="B449" s="296" t="s">
        <v>268</v>
      </c>
      <c r="C449" s="238" t="s">
        <v>298</v>
      </c>
      <c r="D449" s="296">
        <v>7</v>
      </c>
      <c r="E449" s="295"/>
      <c r="F449" s="295"/>
    </row>
    <row r="450" spans="1:6" s="238" customFormat="1" x14ac:dyDescent="0.2">
      <c r="A450" s="238" t="s">
        <v>317</v>
      </c>
      <c r="B450" s="296" t="s">
        <v>268</v>
      </c>
      <c r="C450" s="238" t="s">
        <v>309</v>
      </c>
      <c r="D450" s="296">
        <v>3</v>
      </c>
      <c r="E450" s="295"/>
      <c r="F450" s="295"/>
    </row>
    <row r="451" spans="1:6" s="238" customFormat="1" x14ac:dyDescent="0.2">
      <c r="A451" s="238" t="s">
        <v>317</v>
      </c>
      <c r="B451" s="296" t="s">
        <v>268</v>
      </c>
      <c r="C451" s="238" t="s">
        <v>310</v>
      </c>
      <c r="D451" s="296">
        <v>3</v>
      </c>
      <c r="E451" s="295"/>
      <c r="F451" s="295"/>
    </row>
    <row r="452" spans="1:6" s="238" customFormat="1" x14ac:dyDescent="0.2">
      <c r="A452" s="238" t="s">
        <v>317</v>
      </c>
      <c r="B452" s="296" t="s">
        <v>268</v>
      </c>
      <c r="C452" s="238" t="s">
        <v>322</v>
      </c>
      <c r="D452" s="296">
        <v>3</v>
      </c>
      <c r="E452" s="295"/>
      <c r="F452" s="295"/>
    </row>
    <row r="453" spans="1:6" s="238" customFormat="1" x14ac:dyDescent="0.2">
      <c r="A453" s="238" t="s">
        <v>323</v>
      </c>
      <c r="B453" s="304" t="s">
        <v>268</v>
      </c>
      <c r="C453" s="298" t="s">
        <v>304</v>
      </c>
      <c r="D453" s="304">
        <v>1</v>
      </c>
      <c r="E453" s="295"/>
      <c r="F453" s="295"/>
    </row>
    <row r="454" spans="1:6" s="238" customFormat="1" x14ac:dyDescent="0.2">
      <c r="A454" s="238" t="s">
        <v>323</v>
      </c>
      <c r="B454" s="304" t="s">
        <v>268</v>
      </c>
      <c r="C454" s="298" t="s">
        <v>304</v>
      </c>
      <c r="D454" s="304">
        <v>1</v>
      </c>
      <c r="E454" s="295"/>
      <c r="F454" s="295"/>
    </row>
    <row r="455" spans="1:6" s="238" customFormat="1" x14ac:dyDescent="0.2">
      <c r="A455" s="238" t="s">
        <v>323</v>
      </c>
      <c r="B455" s="304" t="s">
        <v>268</v>
      </c>
      <c r="C455" s="298" t="s">
        <v>305</v>
      </c>
      <c r="D455" s="304">
        <v>1</v>
      </c>
      <c r="E455" s="295"/>
      <c r="F455" s="295"/>
    </row>
    <row r="456" spans="1:6" s="238" customFormat="1" x14ac:dyDescent="0.2">
      <c r="A456" s="238" t="s">
        <v>323</v>
      </c>
      <c r="B456" s="304" t="s">
        <v>268</v>
      </c>
      <c r="C456" s="298" t="s">
        <v>305</v>
      </c>
      <c r="D456" s="304">
        <v>1</v>
      </c>
      <c r="E456" s="295"/>
      <c r="F456" s="295"/>
    </row>
    <row r="457" spans="1:6" s="238" customFormat="1" x14ac:dyDescent="0.2">
      <c r="A457" s="238" t="s">
        <v>323</v>
      </c>
      <c r="B457" s="304" t="s">
        <v>268</v>
      </c>
      <c r="C457" s="298" t="s">
        <v>328</v>
      </c>
      <c r="D457" s="304">
        <v>1.5</v>
      </c>
      <c r="E457" s="295"/>
      <c r="F457" s="295"/>
    </row>
    <row r="458" spans="1:6" s="238" customFormat="1" x14ac:dyDescent="0.2">
      <c r="A458" s="238" t="s">
        <v>323</v>
      </c>
      <c r="B458" s="304" t="s">
        <v>268</v>
      </c>
      <c r="C458" s="298" t="s">
        <v>328</v>
      </c>
      <c r="D458" s="304">
        <v>1</v>
      </c>
      <c r="E458" s="295"/>
      <c r="F458" s="295"/>
    </row>
    <row r="459" spans="1:6" s="238" customFormat="1" x14ac:dyDescent="0.2">
      <c r="A459" s="238" t="s">
        <v>323</v>
      </c>
      <c r="B459" s="304" t="s">
        <v>268</v>
      </c>
      <c r="C459" s="298" t="s">
        <v>329</v>
      </c>
      <c r="D459" s="304">
        <v>1</v>
      </c>
      <c r="E459" s="295"/>
      <c r="F459" s="295"/>
    </row>
    <row r="460" spans="1:6" s="238" customFormat="1" x14ac:dyDescent="0.2">
      <c r="A460" s="238" t="s">
        <v>323</v>
      </c>
      <c r="B460" s="304" t="s">
        <v>268</v>
      </c>
      <c r="C460" s="298" t="s">
        <v>329</v>
      </c>
      <c r="D460" s="304">
        <v>2</v>
      </c>
      <c r="E460" s="295"/>
      <c r="F460" s="295"/>
    </row>
    <row r="461" spans="1:6" s="238" customFormat="1" x14ac:dyDescent="0.2">
      <c r="A461" s="238" t="s">
        <v>323</v>
      </c>
      <c r="B461" s="304" t="s">
        <v>268</v>
      </c>
      <c r="C461" s="298" t="s">
        <v>307</v>
      </c>
      <c r="D461" s="304">
        <v>1.5</v>
      </c>
      <c r="E461" s="295"/>
      <c r="F461" s="295"/>
    </row>
    <row r="462" spans="1:6" s="238" customFormat="1" x14ac:dyDescent="0.2">
      <c r="A462" s="238" t="s">
        <v>323</v>
      </c>
      <c r="B462" s="304" t="s">
        <v>268</v>
      </c>
      <c r="C462" s="298" t="s">
        <v>308</v>
      </c>
      <c r="D462" s="304">
        <v>1.5</v>
      </c>
      <c r="E462" s="295"/>
      <c r="F462" s="295"/>
    </row>
    <row r="463" spans="1:6" s="238" customFormat="1" x14ac:dyDescent="0.2">
      <c r="A463" s="238" t="s">
        <v>323</v>
      </c>
      <c r="B463" s="300" t="s">
        <v>268</v>
      </c>
      <c r="C463" s="298" t="s">
        <v>308</v>
      </c>
      <c r="D463" s="300">
        <v>1</v>
      </c>
      <c r="E463" s="295"/>
      <c r="F463" s="295"/>
    </row>
    <row r="464" spans="1:6" s="238" customFormat="1" x14ac:dyDescent="0.2">
      <c r="A464" s="238" t="s">
        <v>323</v>
      </c>
      <c r="B464" s="300" t="s">
        <v>268</v>
      </c>
      <c r="C464" s="298" t="s">
        <v>308</v>
      </c>
      <c r="D464" s="300">
        <v>3</v>
      </c>
      <c r="E464" s="295"/>
      <c r="F464" s="295"/>
    </row>
    <row r="465" spans="1:6" s="238" customFormat="1" x14ac:dyDescent="0.2">
      <c r="A465" s="238" t="s">
        <v>323</v>
      </c>
      <c r="B465" s="304" t="s">
        <v>268</v>
      </c>
      <c r="C465" s="298" t="s">
        <v>304</v>
      </c>
      <c r="D465" s="304">
        <v>4</v>
      </c>
      <c r="E465" s="295"/>
      <c r="F465" s="295"/>
    </row>
    <row r="466" spans="1:6" s="238" customFormat="1" x14ac:dyDescent="0.2">
      <c r="A466" s="238" t="s">
        <v>323</v>
      </c>
      <c r="B466" s="304" t="s">
        <v>268</v>
      </c>
      <c r="C466" s="298" t="s">
        <v>305</v>
      </c>
      <c r="D466" s="304">
        <v>4</v>
      </c>
      <c r="E466" s="295"/>
      <c r="F466" s="295"/>
    </row>
    <row r="467" spans="1:6" s="238" customFormat="1" x14ac:dyDescent="0.2">
      <c r="A467" s="238" t="s">
        <v>334</v>
      </c>
      <c r="B467" s="304" t="s">
        <v>268</v>
      </c>
      <c r="C467" s="298" t="s">
        <v>290</v>
      </c>
      <c r="D467" s="304">
        <v>1</v>
      </c>
      <c r="E467" s="295"/>
      <c r="F467" s="295"/>
    </row>
    <row r="468" spans="1:6" s="238" customFormat="1" x14ac:dyDescent="0.2">
      <c r="A468" s="238" t="s">
        <v>334</v>
      </c>
      <c r="B468" s="304" t="s">
        <v>268</v>
      </c>
      <c r="C468" s="298" t="s">
        <v>290</v>
      </c>
      <c r="D468" s="304">
        <v>2</v>
      </c>
      <c r="E468" s="295"/>
      <c r="F468" s="295"/>
    </row>
    <row r="469" spans="1:6" s="238" customFormat="1" x14ac:dyDescent="0.2">
      <c r="A469" s="238" t="s">
        <v>334</v>
      </c>
      <c r="B469" s="304" t="s">
        <v>268</v>
      </c>
      <c r="C469" s="298" t="s">
        <v>328</v>
      </c>
      <c r="D469" s="304">
        <v>2</v>
      </c>
      <c r="E469" s="295"/>
      <c r="F469" s="295"/>
    </row>
    <row r="470" spans="1:6" s="238" customFormat="1" x14ac:dyDescent="0.2">
      <c r="A470" s="238" t="s">
        <v>334</v>
      </c>
      <c r="B470" s="304" t="s">
        <v>268</v>
      </c>
      <c r="C470" s="298" t="s">
        <v>329</v>
      </c>
      <c r="D470" s="304">
        <v>1</v>
      </c>
      <c r="E470" s="295"/>
      <c r="F470" s="295"/>
    </row>
    <row r="471" spans="1:6" s="238" customFormat="1" x14ac:dyDescent="0.2">
      <c r="A471" s="238" t="s">
        <v>334</v>
      </c>
      <c r="B471" s="304" t="s">
        <v>268</v>
      </c>
      <c r="C471" s="298" t="s">
        <v>329</v>
      </c>
      <c r="D471" s="304">
        <v>3.5</v>
      </c>
      <c r="E471" s="295"/>
      <c r="F471" s="295"/>
    </row>
    <row r="472" spans="1:6" s="238" customFormat="1" x14ac:dyDescent="0.2">
      <c r="A472" s="238" t="s">
        <v>334</v>
      </c>
      <c r="B472" s="300" t="s">
        <v>268</v>
      </c>
      <c r="C472" s="298" t="s">
        <v>308</v>
      </c>
      <c r="D472" s="300">
        <v>1.5</v>
      </c>
      <c r="E472" s="295"/>
      <c r="F472" s="295"/>
    </row>
    <row r="473" spans="1:6" s="238" customFormat="1" x14ac:dyDescent="0.2">
      <c r="A473" s="238" t="s">
        <v>334</v>
      </c>
      <c r="B473" s="300" t="s">
        <v>268</v>
      </c>
      <c r="C473" s="298" t="s">
        <v>335</v>
      </c>
      <c r="D473" s="300">
        <v>4</v>
      </c>
      <c r="E473" s="295"/>
      <c r="F473" s="295"/>
    </row>
    <row r="474" spans="1:6" s="238" customFormat="1" x14ac:dyDescent="0.2">
      <c r="A474" s="238" t="s">
        <v>334</v>
      </c>
      <c r="B474" s="304" t="s">
        <v>268</v>
      </c>
      <c r="C474" s="298" t="s">
        <v>336</v>
      </c>
      <c r="D474" s="304">
        <v>6</v>
      </c>
      <c r="E474" s="295"/>
      <c r="F474" s="295"/>
    </row>
    <row r="475" spans="1:6" s="238" customFormat="1" x14ac:dyDescent="0.2">
      <c r="A475" s="238" t="s">
        <v>334</v>
      </c>
      <c r="B475" s="304" t="s">
        <v>268</v>
      </c>
      <c r="C475" s="298" t="s">
        <v>328</v>
      </c>
      <c r="D475" s="304">
        <v>4</v>
      </c>
      <c r="E475" s="295"/>
      <c r="F475" s="295"/>
    </row>
    <row r="476" spans="1:6" s="238" customFormat="1" x14ac:dyDescent="0.2">
      <c r="A476" s="238" t="s">
        <v>334</v>
      </c>
      <c r="B476" s="304" t="s">
        <v>268</v>
      </c>
      <c r="C476" s="298" t="s">
        <v>308</v>
      </c>
      <c r="D476" s="304">
        <v>2</v>
      </c>
      <c r="E476" s="295"/>
      <c r="F476" s="295"/>
    </row>
    <row r="477" spans="1:6" s="238" customFormat="1" x14ac:dyDescent="0.2">
      <c r="A477" s="238" t="s">
        <v>334</v>
      </c>
      <c r="B477" s="304" t="s">
        <v>268</v>
      </c>
      <c r="C477" s="298" t="s">
        <v>308</v>
      </c>
      <c r="D477" s="304">
        <v>1</v>
      </c>
      <c r="E477" s="295"/>
      <c r="F477" s="295"/>
    </row>
    <row r="478" spans="1:6" s="238" customFormat="1" x14ac:dyDescent="0.2">
      <c r="A478" s="238" t="s">
        <v>334</v>
      </c>
      <c r="B478" s="304" t="s">
        <v>268</v>
      </c>
      <c r="C478" s="298" t="s">
        <v>320</v>
      </c>
      <c r="D478" s="304">
        <v>8</v>
      </c>
      <c r="E478" s="295"/>
      <c r="F478" s="295"/>
    </row>
    <row r="479" spans="1:6" s="238" customFormat="1" x14ac:dyDescent="0.2">
      <c r="A479" s="238" t="s">
        <v>346</v>
      </c>
      <c r="B479" s="105" t="s">
        <v>268</v>
      </c>
      <c r="C479" s="298" t="s">
        <v>335</v>
      </c>
      <c r="D479" s="105">
        <v>1</v>
      </c>
      <c r="E479" s="295"/>
      <c r="F479" s="295"/>
    </row>
    <row r="480" spans="1:6" s="238" customFormat="1" x14ac:dyDescent="0.2">
      <c r="A480" s="238" t="s">
        <v>346</v>
      </c>
      <c r="B480" s="105" t="s">
        <v>268</v>
      </c>
      <c r="C480" s="298" t="s">
        <v>308</v>
      </c>
      <c r="D480" s="105">
        <v>2</v>
      </c>
      <c r="E480" s="295"/>
      <c r="F480" s="295"/>
    </row>
    <row r="481" spans="1:6" s="238" customFormat="1" x14ac:dyDescent="0.2">
      <c r="A481" s="238" t="s">
        <v>346</v>
      </c>
      <c r="B481" s="105" t="s">
        <v>268</v>
      </c>
      <c r="C481" s="298" t="s">
        <v>308</v>
      </c>
      <c r="D481" s="105">
        <v>3</v>
      </c>
      <c r="E481" s="295"/>
      <c r="F481" s="295"/>
    </row>
    <row r="482" spans="1:6" s="238" customFormat="1" x14ac:dyDescent="0.2">
      <c r="A482" s="238" t="s">
        <v>346</v>
      </c>
      <c r="B482" s="105" t="s">
        <v>268</v>
      </c>
      <c r="C482" s="298" t="s">
        <v>308</v>
      </c>
      <c r="D482" s="105">
        <v>2</v>
      </c>
      <c r="E482" s="295"/>
      <c r="F482" s="295"/>
    </row>
    <row r="483" spans="1:6" s="238" customFormat="1" x14ac:dyDescent="0.2">
      <c r="A483" s="238" t="s">
        <v>346</v>
      </c>
      <c r="B483" s="105" t="s">
        <v>268</v>
      </c>
      <c r="C483" s="298" t="s">
        <v>308</v>
      </c>
      <c r="D483" s="105">
        <v>8</v>
      </c>
      <c r="E483" s="295"/>
      <c r="F483" s="295"/>
    </row>
    <row r="484" spans="1:6" s="238" customFormat="1" x14ac:dyDescent="0.2">
      <c r="A484" s="238" t="s">
        <v>346</v>
      </c>
      <c r="B484" s="105" t="s">
        <v>268</v>
      </c>
      <c r="C484" s="298" t="s">
        <v>308</v>
      </c>
      <c r="D484" s="105">
        <v>6</v>
      </c>
      <c r="E484" s="295"/>
      <c r="F484" s="295"/>
    </row>
    <row r="485" spans="1:6" s="238" customFormat="1" x14ac:dyDescent="0.2">
      <c r="A485" s="238" t="s">
        <v>346</v>
      </c>
      <c r="B485" s="105" t="s">
        <v>268</v>
      </c>
      <c r="C485" s="298" t="s">
        <v>304</v>
      </c>
      <c r="D485" s="105">
        <v>1.5</v>
      </c>
      <c r="E485" s="295"/>
      <c r="F485" s="295"/>
    </row>
    <row r="486" spans="1:6" s="238" customFormat="1" x14ac:dyDescent="0.2">
      <c r="A486" s="238" t="s">
        <v>362</v>
      </c>
      <c r="B486" s="302" t="s">
        <v>268</v>
      </c>
      <c r="C486" s="68" t="s">
        <v>335</v>
      </c>
      <c r="D486" s="302">
        <v>2</v>
      </c>
      <c r="E486" s="194"/>
      <c r="F486" s="295"/>
    </row>
    <row r="487" spans="1:6" s="238" customFormat="1" x14ac:dyDescent="0.2">
      <c r="A487" s="71" t="s">
        <v>254</v>
      </c>
      <c r="B487" s="105" t="s">
        <v>266</v>
      </c>
      <c r="C487" s="71" t="s">
        <v>267</v>
      </c>
      <c r="D487" s="105">
        <v>18</v>
      </c>
      <c r="E487" s="295"/>
      <c r="F487" s="295"/>
    </row>
    <row r="488" spans="1:6" s="238" customFormat="1" x14ac:dyDescent="0.2">
      <c r="A488" s="71" t="s">
        <v>279</v>
      </c>
      <c r="B488" s="105" t="s">
        <v>266</v>
      </c>
      <c r="C488" s="71" t="s">
        <v>267</v>
      </c>
      <c r="D488" s="105">
        <v>58</v>
      </c>
      <c r="E488" s="295"/>
      <c r="F488" s="295"/>
    </row>
    <row r="489" spans="1:6" s="238" customFormat="1" x14ac:dyDescent="0.2">
      <c r="A489" s="71" t="s">
        <v>311</v>
      </c>
      <c r="B489" s="105" t="s">
        <v>266</v>
      </c>
      <c r="C489" s="71" t="s">
        <v>267</v>
      </c>
      <c r="D489" s="105">
        <v>28</v>
      </c>
      <c r="E489" s="295"/>
      <c r="F489" s="295"/>
    </row>
    <row r="490" spans="1:6" s="238" customFormat="1" x14ac:dyDescent="0.2">
      <c r="A490" s="238" t="s">
        <v>317</v>
      </c>
      <c r="B490" s="296" t="s">
        <v>266</v>
      </c>
      <c r="C490" s="238" t="s">
        <v>267</v>
      </c>
      <c r="D490" s="296">
        <v>2</v>
      </c>
      <c r="E490" s="295"/>
      <c r="F490" s="295"/>
    </row>
    <row r="491" spans="1:6" s="238" customFormat="1" x14ac:dyDescent="0.2">
      <c r="A491" s="238" t="s">
        <v>317</v>
      </c>
      <c r="B491" s="296" t="s">
        <v>266</v>
      </c>
      <c r="C491" s="238" t="s">
        <v>267</v>
      </c>
      <c r="D491" s="296">
        <v>5</v>
      </c>
      <c r="E491" s="295"/>
      <c r="F491" s="295"/>
    </row>
    <row r="492" spans="1:6" s="238" customFormat="1" x14ac:dyDescent="0.2">
      <c r="A492" s="238" t="s">
        <v>317</v>
      </c>
      <c r="B492" s="296" t="s">
        <v>266</v>
      </c>
      <c r="C492" s="238" t="s">
        <v>267</v>
      </c>
      <c r="D492" s="296">
        <v>5</v>
      </c>
      <c r="E492" s="295"/>
      <c r="F492" s="295"/>
    </row>
    <row r="493" spans="1:6" s="238" customFormat="1" x14ac:dyDescent="0.2">
      <c r="A493" s="238" t="s">
        <v>317</v>
      </c>
      <c r="B493" s="296" t="s">
        <v>266</v>
      </c>
      <c r="C493" s="238" t="s">
        <v>267</v>
      </c>
      <c r="D493" s="296">
        <v>3.5</v>
      </c>
      <c r="E493" s="295"/>
      <c r="F493" s="295"/>
    </row>
    <row r="494" spans="1:6" s="238" customFormat="1" x14ac:dyDescent="0.2">
      <c r="A494" s="238" t="s">
        <v>323</v>
      </c>
      <c r="B494" s="304" t="s">
        <v>266</v>
      </c>
      <c r="C494" s="298" t="s">
        <v>267</v>
      </c>
      <c r="D494" s="304">
        <v>6</v>
      </c>
      <c r="E494" s="295"/>
      <c r="F494" s="295"/>
    </row>
    <row r="495" spans="1:6" s="238" customFormat="1" x14ac:dyDescent="0.2">
      <c r="A495" s="238" t="s">
        <v>323</v>
      </c>
      <c r="B495" s="304" t="s">
        <v>266</v>
      </c>
      <c r="C495" s="298" t="s">
        <v>267</v>
      </c>
      <c r="D495" s="304">
        <v>3</v>
      </c>
      <c r="E495" s="295"/>
      <c r="F495" s="295"/>
    </row>
    <row r="496" spans="1:6" s="238" customFormat="1" x14ac:dyDescent="0.2">
      <c r="A496" s="238" t="s">
        <v>323</v>
      </c>
      <c r="B496" s="304" t="s">
        <v>266</v>
      </c>
      <c r="C496" s="298" t="s">
        <v>267</v>
      </c>
      <c r="D496" s="304">
        <v>3</v>
      </c>
      <c r="E496" s="295"/>
      <c r="F496" s="295"/>
    </row>
    <row r="497" spans="1:6" s="238" customFormat="1" x14ac:dyDescent="0.2">
      <c r="A497" s="238" t="s">
        <v>323</v>
      </c>
      <c r="B497" s="304" t="s">
        <v>266</v>
      </c>
      <c r="C497" s="298" t="s">
        <v>267</v>
      </c>
      <c r="D497" s="304">
        <v>22</v>
      </c>
      <c r="E497" s="295"/>
      <c r="F497" s="295"/>
    </row>
    <row r="498" spans="1:6" s="238" customFormat="1" x14ac:dyDescent="0.2">
      <c r="A498" s="238" t="s">
        <v>323</v>
      </c>
      <c r="B498" s="304" t="s">
        <v>266</v>
      </c>
      <c r="C498" s="298" t="s">
        <v>267</v>
      </c>
      <c r="D498" s="304">
        <v>6</v>
      </c>
      <c r="E498" s="295"/>
      <c r="F498" s="295"/>
    </row>
    <row r="499" spans="1:6" s="238" customFormat="1" x14ac:dyDescent="0.2">
      <c r="A499" s="238" t="s">
        <v>323</v>
      </c>
      <c r="B499" s="304" t="s">
        <v>266</v>
      </c>
      <c r="C499" s="298" t="s">
        <v>267</v>
      </c>
      <c r="D499" s="304">
        <v>2</v>
      </c>
      <c r="E499" s="295"/>
      <c r="F499" s="295"/>
    </row>
    <row r="500" spans="1:6" s="238" customFormat="1" x14ac:dyDescent="0.2">
      <c r="A500" s="238" t="s">
        <v>334</v>
      </c>
      <c r="B500" s="304" t="s">
        <v>266</v>
      </c>
      <c r="C500" s="298" t="s">
        <v>267</v>
      </c>
      <c r="D500" s="304">
        <v>6</v>
      </c>
      <c r="E500" s="295"/>
      <c r="F500" s="295"/>
    </row>
    <row r="501" spans="1:6" s="238" customFormat="1" x14ac:dyDescent="0.2">
      <c r="A501" s="238" t="s">
        <v>334</v>
      </c>
      <c r="B501" s="304" t="s">
        <v>266</v>
      </c>
      <c r="C501" s="298" t="s">
        <v>267</v>
      </c>
      <c r="D501" s="304">
        <v>21</v>
      </c>
      <c r="E501" s="295"/>
      <c r="F501" s="295"/>
    </row>
    <row r="502" spans="1:6" s="238" customFormat="1" x14ac:dyDescent="0.2">
      <c r="A502" s="238" t="s">
        <v>334</v>
      </c>
      <c r="B502" s="304" t="s">
        <v>266</v>
      </c>
      <c r="C502" s="298" t="s">
        <v>267</v>
      </c>
      <c r="D502" s="304">
        <v>4</v>
      </c>
      <c r="E502" s="295"/>
      <c r="F502" s="295"/>
    </row>
    <row r="503" spans="1:6" s="238" customFormat="1" x14ac:dyDescent="0.2">
      <c r="A503" s="238" t="s">
        <v>334</v>
      </c>
      <c r="B503" s="304" t="s">
        <v>266</v>
      </c>
      <c r="C503" s="298" t="s">
        <v>267</v>
      </c>
      <c r="D503" s="304">
        <v>2</v>
      </c>
      <c r="E503" s="295"/>
      <c r="F503" s="295"/>
    </row>
    <row r="504" spans="1:6" s="238" customFormat="1" x14ac:dyDescent="0.2">
      <c r="A504" s="238" t="s">
        <v>346</v>
      </c>
      <c r="B504" s="105" t="s">
        <v>266</v>
      </c>
      <c r="C504" s="298" t="s">
        <v>267</v>
      </c>
      <c r="D504" s="105">
        <v>3</v>
      </c>
      <c r="E504" s="295"/>
      <c r="F504" s="295"/>
    </row>
    <row r="505" spans="1:6" s="238" customFormat="1" x14ac:dyDescent="0.2">
      <c r="A505" s="238" t="s">
        <v>346</v>
      </c>
      <c r="B505" s="105" t="s">
        <v>266</v>
      </c>
      <c r="C505" s="298" t="s">
        <v>341</v>
      </c>
      <c r="D505" s="105">
        <v>3.5</v>
      </c>
      <c r="E505" s="295"/>
      <c r="F505" s="295"/>
    </row>
    <row r="506" spans="1:6" s="238" customFormat="1" x14ac:dyDescent="0.2">
      <c r="A506" s="238" t="s">
        <v>362</v>
      </c>
      <c r="B506" s="304" t="s">
        <v>266</v>
      </c>
      <c r="C506" s="68" t="s">
        <v>341</v>
      </c>
      <c r="D506" s="304">
        <v>8</v>
      </c>
      <c r="E506" s="194"/>
      <c r="F506" s="295"/>
    </row>
    <row r="507" spans="1:6" s="238" customFormat="1" x14ac:dyDescent="0.2">
      <c r="A507" s="238" t="s">
        <v>362</v>
      </c>
      <c r="B507" s="304" t="s">
        <v>358</v>
      </c>
      <c r="C507" s="68" t="s">
        <v>347</v>
      </c>
      <c r="D507" s="304">
        <v>2</v>
      </c>
      <c r="E507" s="194"/>
      <c r="F507" s="295"/>
    </row>
    <row r="508" spans="1:6" s="238" customFormat="1" x14ac:dyDescent="0.2">
      <c r="A508" s="238" t="s">
        <v>362</v>
      </c>
      <c r="B508" s="304" t="s">
        <v>358</v>
      </c>
      <c r="C508" s="68" t="s">
        <v>347</v>
      </c>
      <c r="D508" s="304">
        <v>2</v>
      </c>
      <c r="E508" s="194"/>
      <c r="F508" s="295"/>
    </row>
    <row r="509" spans="1:6" s="238" customFormat="1" x14ac:dyDescent="0.2">
      <c r="A509" s="238" t="s">
        <v>362</v>
      </c>
      <c r="B509" s="304" t="s">
        <v>358</v>
      </c>
      <c r="C509" s="68" t="s">
        <v>347</v>
      </c>
      <c r="D509" s="304">
        <v>3</v>
      </c>
      <c r="E509" s="194"/>
      <c r="F509" s="295"/>
    </row>
    <row r="510" spans="1:6" s="238" customFormat="1" x14ac:dyDescent="0.2">
      <c r="A510" s="238" t="s">
        <v>362</v>
      </c>
      <c r="B510" s="304" t="s">
        <v>359</v>
      </c>
      <c r="C510" s="68" t="s">
        <v>348</v>
      </c>
      <c r="D510" s="304">
        <v>1</v>
      </c>
      <c r="E510" s="194"/>
      <c r="F510" s="295"/>
    </row>
    <row r="511" spans="1:6" s="238" customFormat="1" x14ac:dyDescent="0.2">
      <c r="A511" s="238" t="s">
        <v>362</v>
      </c>
      <c r="B511" s="304" t="s">
        <v>360</v>
      </c>
      <c r="C511" s="68" t="s">
        <v>349</v>
      </c>
      <c r="D511" s="304">
        <v>2</v>
      </c>
      <c r="E511" s="194"/>
      <c r="F511" s="295"/>
    </row>
    <row r="512" spans="1:6" s="238" customFormat="1" x14ac:dyDescent="0.2">
      <c r="A512" s="238" t="s">
        <v>362</v>
      </c>
      <c r="B512" s="304" t="s">
        <v>360</v>
      </c>
      <c r="C512" s="68" t="s">
        <v>349</v>
      </c>
      <c r="D512" s="304">
        <v>0.5</v>
      </c>
      <c r="E512" s="194"/>
      <c r="F512" s="295"/>
    </row>
    <row r="513" spans="1:6" s="238" customFormat="1" x14ac:dyDescent="0.2">
      <c r="A513" s="238" t="s">
        <v>362</v>
      </c>
      <c r="B513" s="302" t="s">
        <v>360</v>
      </c>
      <c r="C513" s="68" t="s">
        <v>349</v>
      </c>
      <c r="D513" s="302">
        <v>2</v>
      </c>
      <c r="E513" s="194"/>
      <c r="F513" s="295"/>
    </row>
    <row r="514" spans="1:6" s="238" customFormat="1" x14ac:dyDescent="0.2">
      <c r="A514" s="71" t="s">
        <v>311</v>
      </c>
      <c r="B514" s="105" t="s">
        <v>312</v>
      </c>
      <c r="C514" s="71" t="s">
        <v>313</v>
      </c>
      <c r="D514" s="105">
        <v>1</v>
      </c>
      <c r="E514" s="295"/>
      <c r="F514" s="295"/>
    </row>
    <row r="515" spans="1:6" s="238" customFormat="1" x14ac:dyDescent="0.2">
      <c r="A515" s="196" t="s">
        <v>21</v>
      </c>
      <c r="B515" s="85" t="s">
        <v>58</v>
      </c>
      <c r="C515" s="195" t="s">
        <v>59</v>
      </c>
      <c r="D515" s="164">
        <v>1</v>
      </c>
      <c r="E515" s="295"/>
      <c r="F515" s="295"/>
    </row>
    <row r="516" spans="1:6" s="238" customFormat="1" x14ac:dyDescent="0.2">
      <c r="A516" s="195" t="s">
        <v>222</v>
      </c>
      <c r="B516" s="164" t="s">
        <v>58</v>
      </c>
      <c r="C516" s="195" t="s">
        <v>251</v>
      </c>
      <c r="D516" s="164">
        <v>1</v>
      </c>
      <c r="E516" s="295"/>
      <c r="F516" s="295"/>
    </row>
    <row r="517" spans="1:6" s="238" customFormat="1" x14ac:dyDescent="0.2">
      <c r="A517" s="196" t="s">
        <v>21</v>
      </c>
      <c r="B517" s="85" t="s">
        <v>55</v>
      </c>
      <c r="C517" s="195" t="s">
        <v>56</v>
      </c>
      <c r="D517" s="164">
        <v>6</v>
      </c>
      <c r="E517" s="295"/>
      <c r="F517" s="295"/>
    </row>
    <row r="518" spans="1:6" s="238" customFormat="1" x14ac:dyDescent="0.2">
      <c r="A518" s="71" t="s">
        <v>254</v>
      </c>
      <c r="B518" s="105" t="s">
        <v>273</v>
      </c>
      <c r="C518" s="71" t="s">
        <v>274</v>
      </c>
      <c r="D518" s="105">
        <v>1.5</v>
      </c>
      <c r="E518" s="295"/>
      <c r="F518" s="295"/>
    </row>
    <row r="519" spans="1:6" s="238" customFormat="1" x14ac:dyDescent="0.2">
      <c r="A519" s="71" t="s">
        <v>279</v>
      </c>
      <c r="B519" s="105" t="s">
        <v>273</v>
      </c>
      <c r="C519" s="71" t="s">
        <v>274</v>
      </c>
      <c r="D519" s="105">
        <v>1</v>
      </c>
      <c r="E519" s="295"/>
      <c r="F519" s="295"/>
    </row>
    <row r="520" spans="1:6" s="238" customFormat="1" x14ac:dyDescent="0.2">
      <c r="A520" s="71" t="s">
        <v>311</v>
      </c>
      <c r="B520" s="105" t="s">
        <v>273</v>
      </c>
      <c r="C520" s="71" t="s">
        <v>274</v>
      </c>
      <c r="D520" s="105">
        <v>1</v>
      </c>
      <c r="E520" s="295"/>
      <c r="F520" s="295"/>
    </row>
    <row r="521" spans="1:6" s="238" customFormat="1" x14ac:dyDescent="0.2">
      <c r="A521" s="238" t="s">
        <v>323</v>
      </c>
      <c r="B521" s="304" t="s">
        <v>273</v>
      </c>
      <c r="C521" s="298" t="s">
        <v>274</v>
      </c>
      <c r="D521" s="304">
        <v>2</v>
      </c>
      <c r="E521" s="295"/>
      <c r="F521" s="295"/>
    </row>
    <row r="522" spans="1:6" s="238" customFormat="1" x14ac:dyDescent="0.2">
      <c r="A522" s="238" t="s">
        <v>334</v>
      </c>
      <c r="B522" s="304" t="s">
        <v>273</v>
      </c>
      <c r="C522" s="298" t="s">
        <v>274</v>
      </c>
      <c r="D522" s="304">
        <v>1</v>
      </c>
      <c r="E522" s="295"/>
      <c r="F522" s="295"/>
    </row>
    <row r="523" spans="1:6" s="238" customFormat="1" x14ac:dyDescent="0.2">
      <c r="A523" s="238" t="s">
        <v>346</v>
      </c>
      <c r="B523" s="105" t="s">
        <v>273</v>
      </c>
      <c r="C523" s="298" t="s">
        <v>274</v>
      </c>
      <c r="D523" s="105">
        <v>3</v>
      </c>
      <c r="E523" s="295"/>
      <c r="F523" s="295"/>
    </row>
    <row r="524" spans="1:6" s="238" customFormat="1" x14ac:dyDescent="0.2">
      <c r="A524" s="238" t="s">
        <v>362</v>
      </c>
      <c r="B524" s="304" t="s">
        <v>273</v>
      </c>
      <c r="C524" s="68" t="s">
        <v>274</v>
      </c>
      <c r="D524" s="304">
        <v>1</v>
      </c>
      <c r="E524" s="194"/>
      <c r="F524" s="295"/>
    </row>
    <row r="525" spans="1:6" s="238" customFormat="1" x14ac:dyDescent="0.2">
      <c r="A525" s="71" t="s">
        <v>254</v>
      </c>
      <c r="B525" s="105" t="s">
        <v>275</v>
      </c>
      <c r="C525" s="71" t="s">
        <v>276</v>
      </c>
      <c r="D525" s="105">
        <v>2</v>
      </c>
      <c r="E525" s="295"/>
      <c r="F525" s="295"/>
    </row>
    <row r="526" spans="1:6" s="238" customFormat="1" x14ac:dyDescent="0.2">
      <c r="A526" s="238" t="s">
        <v>317</v>
      </c>
      <c r="B526" s="296" t="s">
        <v>275</v>
      </c>
      <c r="C526" s="238" t="s">
        <v>276</v>
      </c>
      <c r="D526" s="296">
        <v>3</v>
      </c>
      <c r="E526" s="295"/>
      <c r="F526" s="295"/>
    </row>
    <row r="527" spans="1:6" s="238" customFormat="1" x14ac:dyDescent="0.2">
      <c r="A527" s="238" t="s">
        <v>323</v>
      </c>
      <c r="B527" s="304" t="s">
        <v>275</v>
      </c>
      <c r="C527" s="298" t="s">
        <v>276</v>
      </c>
      <c r="D527" s="304">
        <v>2</v>
      </c>
      <c r="E527" s="295"/>
      <c r="F527" s="295"/>
    </row>
    <row r="528" spans="1:6" s="238" customFormat="1" x14ac:dyDescent="0.2">
      <c r="A528" s="238" t="s">
        <v>346</v>
      </c>
      <c r="B528" s="105" t="s">
        <v>275</v>
      </c>
      <c r="C528" s="298" t="s">
        <v>276</v>
      </c>
      <c r="D528" s="105">
        <v>1.5</v>
      </c>
      <c r="E528" s="295"/>
      <c r="F528" s="295"/>
    </row>
    <row r="529" spans="1:6" s="238" customFormat="1" x14ac:dyDescent="0.2">
      <c r="A529" s="192" t="s">
        <v>11</v>
      </c>
      <c r="B529" s="123" t="s">
        <v>48</v>
      </c>
      <c r="C529" s="193" t="s">
        <v>89</v>
      </c>
      <c r="D529" s="163">
        <v>7.5</v>
      </c>
      <c r="E529" s="295"/>
      <c r="F529" s="295"/>
    </row>
    <row r="530" spans="1:6" s="238" customFormat="1" x14ac:dyDescent="0.2">
      <c r="A530" s="196" t="s">
        <v>21</v>
      </c>
      <c r="B530" s="197" t="s">
        <v>48</v>
      </c>
      <c r="C530" s="193" t="s">
        <v>49</v>
      </c>
      <c r="D530" s="163">
        <v>13.5</v>
      </c>
      <c r="E530" s="295"/>
      <c r="F530" s="295"/>
    </row>
    <row r="531" spans="1:6" s="238" customFormat="1" x14ac:dyDescent="0.2">
      <c r="A531" s="196" t="s">
        <v>203</v>
      </c>
      <c r="B531" s="164" t="s">
        <v>48</v>
      </c>
      <c r="C531" s="195" t="s">
        <v>89</v>
      </c>
      <c r="D531" s="164">
        <v>9</v>
      </c>
      <c r="E531" s="295"/>
      <c r="F531" s="295"/>
    </row>
    <row r="532" spans="1:6" s="238" customFormat="1" x14ac:dyDescent="0.2">
      <c r="A532" s="195" t="s">
        <v>222</v>
      </c>
      <c r="B532" s="164" t="s">
        <v>48</v>
      </c>
      <c r="C532" s="195" t="s">
        <v>49</v>
      </c>
      <c r="D532" s="164">
        <v>5</v>
      </c>
      <c r="E532" s="295"/>
      <c r="F532" s="295"/>
    </row>
    <row r="533" spans="1:6" s="238" customFormat="1" x14ac:dyDescent="0.2">
      <c r="A533" s="71" t="s">
        <v>254</v>
      </c>
      <c r="B533" s="105" t="s">
        <v>48</v>
      </c>
      <c r="C533" s="71" t="s">
        <v>49</v>
      </c>
      <c r="D533" s="105">
        <v>10</v>
      </c>
      <c r="E533" s="295"/>
      <c r="F533" s="295"/>
    </row>
    <row r="534" spans="1:6" s="238" customFormat="1" x14ac:dyDescent="0.2">
      <c r="A534" s="71" t="s">
        <v>279</v>
      </c>
      <c r="B534" s="105" t="s">
        <v>48</v>
      </c>
      <c r="C534" s="71" t="s">
        <v>49</v>
      </c>
      <c r="D534" s="105">
        <v>9</v>
      </c>
      <c r="E534" s="295"/>
      <c r="F534" s="295"/>
    </row>
    <row r="535" spans="1:6" s="238" customFormat="1" x14ac:dyDescent="0.2">
      <c r="A535" s="71" t="s">
        <v>311</v>
      </c>
      <c r="B535" s="105" t="s">
        <v>48</v>
      </c>
      <c r="C535" s="71" t="s">
        <v>49</v>
      </c>
      <c r="D535" s="105">
        <v>2.25</v>
      </c>
      <c r="E535" s="295"/>
      <c r="F535" s="295"/>
    </row>
    <row r="536" spans="1:6" s="238" customFormat="1" x14ac:dyDescent="0.2">
      <c r="A536" s="238" t="s">
        <v>317</v>
      </c>
      <c r="B536" s="296" t="s">
        <v>48</v>
      </c>
      <c r="C536" s="238" t="s">
        <v>49</v>
      </c>
      <c r="D536" s="296">
        <v>7</v>
      </c>
      <c r="E536" s="295"/>
      <c r="F536" s="295"/>
    </row>
    <row r="537" spans="1:6" s="238" customFormat="1" x14ac:dyDescent="0.2">
      <c r="A537" s="238" t="s">
        <v>323</v>
      </c>
      <c r="B537" s="302" t="s">
        <v>48</v>
      </c>
      <c r="C537" s="298" t="s">
        <v>49</v>
      </c>
      <c r="D537" s="302">
        <v>5</v>
      </c>
      <c r="E537" s="295"/>
      <c r="F537" s="295"/>
    </row>
    <row r="538" spans="1:6" s="238" customFormat="1" x14ac:dyDescent="0.2">
      <c r="A538" s="238" t="s">
        <v>334</v>
      </c>
      <c r="B538" s="302" t="s">
        <v>48</v>
      </c>
      <c r="C538" s="298" t="s">
        <v>49</v>
      </c>
      <c r="D538" s="302">
        <v>3</v>
      </c>
      <c r="E538" s="295"/>
      <c r="F538" s="295"/>
    </row>
    <row r="539" spans="1:6" s="238" customFormat="1" x14ac:dyDescent="0.2">
      <c r="A539" s="238" t="s">
        <v>334</v>
      </c>
      <c r="B539" s="302" t="s">
        <v>48</v>
      </c>
      <c r="C539" s="298" t="s">
        <v>49</v>
      </c>
      <c r="D539" s="302">
        <v>2</v>
      </c>
      <c r="E539" s="295"/>
      <c r="F539" s="295"/>
    </row>
    <row r="540" spans="1:6" s="238" customFormat="1" x14ac:dyDescent="0.2">
      <c r="A540" s="238" t="s">
        <v>346</v>
      </c>
      <c r="B540" s="105" t="s">
        <v>48</v>
      </c>
      <c r="C540" s="298" t="s">
        <v>49</v>
      </c>
      <c r="D540" s="105">
        <v>2</v>
      </c>
      <c r="E540" s="295"/>
      <c r="F540" s="295"/>
    </row>
    <row r="541" spans="1:6" s="238" customFormat="1" x14ac:dyDescent="0.2">
      <c r="A541" s="238" t="s">
        <v>346</v>
      </c>
      <c r="B541" s="105" t="s">
        <v>48</v>
      </c>
      <c r="C541" s="298" t="s">
        <v>49</v>
      </c>
      <c r="D541" s="105">
        <v>1</v>
      </c>
      <c r="E541" s="295"/>
      <c r="F541" s="295"/>
    </row>
    <row r="542" spans="1:6" s="238" customFormat="1" x14ac:dyDescent="0.2">
      <c r="A542" s="238" t="s">
        <v>346</v>
      </c>
      <c r="B542" s="105" t="s">
        <v>48</v>
      </c>
      <c r="C542" s="298" t="s">
        <v>49</v>
      </c>
      <c r="D542" s="105">
        <v>1</v>
      </c>
      <c r="E542" s="295"/>
      <c r="F542" s="295"/>
    </row>
    <row r="543" spans="1:6" s="238" customFormat="1" x14ac:dyDescent="0.2">
      <c r="A543" s="238" t="s">
        <v>346</v>
      </c>
      <c r="B543" s="105" t="s">
        <v>48</v>
      </c>
      <c r="C543" s="298" t="s">
        <v>49</v>
      </c>
      <c r="D543" s="105">
        <v>3</v>
      </c>
      <c r="E543" s="295"/>
      <c r="F543" s="295"/>
    </row>
    <row r="544" spans="1:6" s="238" customFormat="1" x14ac:dyDescent="0.2">
      <c r="A544" s="238" t="s">
        <v>362</v>
      </c>
      <c r="B544" s="304" t="s">
        <v>48</v>
      </c>
      <c r="C544" s="68" t="s">
        <v>49</v>
      </c>
      <c r="D544" s="304">
        <v>2</v>
      </c>
      <c r="E544" s="194"/>
      <c r="F544" s="295"/>
    </row>
    <row r="545" spans="1:6" s="238" customFormat="1" x14ac:dyDescent="0.2">
      <c r="A545" s="238" t="s">
        <v>362</v>
      </c>
      <c r="B545" s="304" t="s">
        <v>48</v>
      </c>
      <c r="C545" s="68" t="s">
        <v>49</v>
      </c>
      <c r="D545" s="304">
        <v>5</v>
      </c>
      <c r="E545" s="194"/>
      <c r="F545" s="295"/>
    </row>
    <row r="546" spans="1:6" s="238" customFormat="1" x14ac:dyDescent="0.2">
      <c r="A546" s="238" t="s">
        <v>362</v>
      </c>
      <c r="B546" s="304" t="s">
        <v>48</v>
      </c>
      <c r="C546" s="68" t="s">
        <v>49</v>
      </c>
      <c r="D546" s="304">
        <v>1</v>
      </c>
      <c r="E546" s="194"/>
      <c r="F546" s="295"/>
    </row>
    <row r="547" spans="1:6" s="238" customFormat="1" x14ac:dyDescent="0.2">
      <c r="A547" s="196" t="s">
        <v>203</v>
      </c>
      <c r="B547" s="164" t="s">
        <v>229</v>
      </c>
      <c r="C547" s="195" t="s">
        <v>228</v>
      </c>
      <c r="D547" s="164">
        <v>3.5</v>
      </c>
      <c r="E547" s="295"/>
      <c r="F547" s="295"/>
    </row>
    <row r="548" spans="1:6" s="238" customFormat="1" x14ac:dyDescent="0.2">
      <c r="A548" s="195" t="s">
        <v>222</v>
      </c>
      <c r="B548" s="164" t="s">
        <v>229</v>
      </c>
      <c r="C548" s="195" t="s">
        <v>228</v>
      </c>
      <c r="D548" s="164">
        <v>6</v>
      </c>
      <c r="E548" s="295"/>
      <c r="F548" s="295"/>
    </row>
    <row r="549" spans="1:6" s="238" customFormat="1" x14ac:dyDescent="0.2">
      <c r="A549" s="71" t="s">
        <v>254</v>
      </c>
      <c r="B549" s="105" t="s">
        <v>229</v>
      </c>
      <c r="C549" s="71" t="s">
        <v>228</v>
      </c>
      <c r="D549" s="105">
        <v>2</v>
      </c>
      <c r="E549" s="295"/>
      <c r="F549" s="295"/>
    </row>
    <row r="550" spans="1:6" s="238" customFormat="1" x14ac:dyDescent="0.2">
      <c r="A550" s="71" t="s">
        <v>279</v>
      </c>
      <c r="B550" s="105" t="s">
        <v>229</v>
      </c>
      <c r="C550" s="71" t="s">
        <v>228</v>
      </c>
      <c r="D550" s="105">
        <v>3</v>
      </c>
      <c r="E550" s="295"/>
      <c r="F550" s="295"/>
    </row>
    <row r="551" spans="1:6" s="238" customFormat="1" x14ac:dyDescent="0.2">
      <c r="A551" s="71" t="s">
        <v>311</v>
      </c>
      <c r="B551" s="105" t="s">
        <v>229</v>
      </c>
      <c r="C551" s="71" t="s">
        <v>228</v>
      </c>
      <c r="D551" s="105">
        <v>2</v>
      </c>
      <c r="E551" s="295"/>
      <c r="F551" s="295"/>
    </row>
    <row r="552" spans="1:6" s="238" customFormat="1" x14ac:dyDescent="0.2">
      <c r="A552" s="238" t="s">
        <v>317</v>
      </c>
      <c r="B552" s="296" t="s">
        <v>229</v>
      </c>
      <c r="C552" s="238" t="s">
        <v>228</v>
      </c>
      <c r="D552" s="296">
        <v>1</v>
      </c>
      <c r="E552" s="295"/>
      <c r="F552" s="295"/>
    </row>
    <row r="553" spans="1:6" s="238" customFormat="1" x14ac:dyDescent="0.2">
      <c r="A553" s="238" t="s">
        <v>323</v>
      </c>
      <c r="B553" s="302" t="s">
        <v>229</v>
      </c>
      <c r="C553" s="298" t="s">
        <v>228</v>
      </c>
      <c r="D553" s="302">
        <v>3</v>
      </c>
      <c r="E553" s="295"/>
      <c r="F553" s="295"/>
    </row>
    <row r="554" spans="1:6" s="238" customFormat="1" x14ac:dyDescent="0.2">
      <c r="A554" s="238" t="s">
        <v>334</v>
      </c>
      <c r="B554" s="304" t="s">
        <v>229</v>
      </c>
      <c r="C554" s="298" t="s">
        <v>228</v>
      </c>
      <c r="D554" s="304">
        <v>1</v>
      </c>
      <c r="E554" s="295"/>
      <c r="F554" s="295"/>
    </row>
    <row r="555" spans="1:6" s="238" customFormat="1" x14ac:dyDescent="0.2">
      <c r="A555" s="238" t="s">
        <v>346</v>
      </c>
      <c r="B555" s="105" t="s">
        <v>229</v>
      </c>
      <c r="C555" s="298" t="s">
        <v>228</v>
      </c>
      <c r="D555" s="105">
        <v>1</v>
      </c>
      <c r="E555" s="295"/>
      <c r="F555" s="295"/>
    </row>
    <row r="556" spans="1:6" s="238" customFormat="1" x14ac:dyDescent="0.2">
      <c r="A556" s="238" t="s">
        <v>362</v>
      </c>
      <c r="B556" s="304" t="s">
        <v>229</v>
      </c>
      <c r="C556" s="68" t="s">
        <v>228</v>
      </c>
      <c r="D556" s="304">
        <v>1</v>
      </c>
      <c r="E556" s="194"/>
      <c r="F556" s="295"/>
    </row>
    <row r="557" spans="1:6" s="238" customFormat="1" x14ac:dyDescent="0.2">
      <c r="A557" s="196" t="s">
        <v>203</v>
      </c>
      <c r="B557" s="164" t="s">
        <v>227</v>
      </c>
      <c r="C557" s="195" t="s">
        <v>226</v>
      </c>
      <c r="D557" s="164">
        <v>4</v>
      </c>
      <c r="E557" s="295"/>
      <c r="F557" s="295"/>
    </row>
    <row r="558" spans="1:6" s="238" customFormat="1" x14ac:dyDescent="0.2">
      <c r="A558" s="195" t="s">
        <v>222</v>
      </c>
      <c r="B558" s="164" t="s">
        <v>227</v>
      </c>
      <c r="C558" s="195" t="s">
        <v>226</v>
      </c>
      <c r="D558" s="164">
        <v>4</v>
      </c>
      <c r="E558" s="295"/>
      <c r="F558" s="295"/>
    </row>
    <row r="559" spans="1:6" s="238" customFormat="1" x14ac:dyDescent="0.2">
      <c r="A559" s="71" t="s">
        <v>254</v>
      </c>
      <c r="B559" s="105" t="s">
        <v>227</v>
      </c>
      <c r="C559" s="71" t="s">
        <v>226</v>
      </c>
      <c r="D559" s="105">
        <v>1</v>
      </c>
      <c r="E559" s="295"/>
      <c r="F559" s="295"/>
    </row>
    <row r="560" spans="1:6" s="238" customFormat="1" x14ac:dyDescent="0.2">
      <c r="A560" s="71" t="s">
        <v>279</v>
      </c>
      <c r="B560" s="105" t="s">
        <v>227</v>
      </c>
      <c r="C560" s="71" t="s">
        <v>226</v>
      </c>
      <c r="D560" s="105">
        <v>4</v>
      </c>
      <c r="E560" s="295"/>
      <c r="F560" s="295"/>
    </row>
    <row r="561" spans="1:6" s="238" customFormat="1" x14ac:dyDescent="0.2">
      <c r="A561" s="71" t="s">
        <v>311</v>
      </c>
      <c r="B561" s="105" t="s">
        <v>227</v>
      </c>
      <c r="C561" s="71" t="s">
        <v>226</v>
      </c>
      <c r="D561" s="105">
        <v>3</v>
      </c>
      <c r="E561" s="295"/>
      <c r="F561" s="295"/>
    </row>
    <row r="562" spans="1:6" s="238" customFormat="1" x14ac:dyDescent="0.2">
      <c r="A562" s="238" t="s">
        <v>317</v>
      </c>
      <c r="B562" s="296" t="s">
        <v>227</v>
      </c>
      <c r="C562" s="238" t="s">
        <v>226</v>
      </c>
      <c r="D562" s="296">
        <v>2</v>
      </c>
      <c r="E562" s="295"/>
      <c r="F562" s="295"/>
    </row>
    <row r="563" spans="1:6" s="238" customFormat="1" x14ac:dyDescent="0.2">
      <c r="A563" s="238" t="s">
        <v>323</v>
      </c>
      <c r="B563" s="304" t="s">
        <v>227</v>
      </c>
      <c r="C563" s="298" t="s">
        <v>226</v>
      </c>
      <c r="D563" s="304">
        <v>1.5</v>
      </c>
      <c r="E563" s="295"/>
      <c r="F563" s="295"/>
    </row>
    <row r="564" spans="1:6" s="238" customFormat="1" x14ac:dyDescent="0.2">
      <c r="A564" s="238" t="s">
        <v>334</v>
      </c>
      <c r="B564" s="302" t="s">
        <v>227</v>
      </c>
      <c r="C564" s="298" t="s">
        <v>226</v>
      </c>
      <c r="D564" s="302">
        <v>1</v>
      </c>
      <c r="E564" s="295"/>
      <c r="F564" s="295"/>
    </row>
    <row r="565" spans="1:6" s="238" customFormat="1" x14ac:dyDescent="0.2">
      <c r="A565" s="238" t="s">
        <v>346</v>
      </c>
      <c r="B565" s="105" t="s">
        <v>227</v>
      </c>
      <c r="C565" s="298" t="s">
        <v>226</v>
      </c>
      <c r="D565" s="105">
        <v>1</v>
      </c>
      <c r="E565" s="295"/>
      <c r="F565" s="295"/>
    </row>
    <row r="566" spans="1:6" s="238" customFormat="1" x14ac:dyDescent="0.2">
      <c r="A566" s="238" t="s">
        <v>362</v>
      </c>
      <c r="B566" s="302" t="s">
        <v>227</v>
      </c>
      <c r="C566" s="68" t="s">
        <v>226</v>
      </c>
      <c r="D566" s="302">
        <v>0.5</v>
      </c>
      <c r="E566" s="194"/>
      <c r="F566" s="295"/>
    </row>
    <row r="567" spans="1:6" s="238" customFormat="1" x14ac:dyDescent="0.2">
      <c r="A567" s="192" t="s">
        <v>11</v>
      </c>
      <c r="B567" s="123" t="s">
        <v>12</v>
      </c>
      <c r="C567" s="194" t="s">
        <v>13</v>
      </c>
      <c r="D567" s="163">
        <v>43</v>
      </c>
      <c r="E567" s="295"/>
      <c r="F567" s="295"/>
    </row>
    <row r="568" spans="1:6" s="238" customFormat="1" x14ac:dyDescent="0.2">
      <c r="A568" s="196" t="s">
        <v>21</v>
      </c>
      <c r="B568" s="123" t="s">
        <v>12</v>
      </c>
      <c r="C568" s="194" t="s">
        <v>13</v>
      </c>
      <c r="D568" s="163">
        <v>24.5</v>
      </c>
      <c r="E568" s="295"/>
      <c r="F568" s="295"/>
    </row>
    <row r="569" spans="1:6" s="238" customFormat="1" x14ac:dyDescent="0.2">
      <c r="A569" s="196" t="s">
        <v>203</v>
      </c>
      <c r="B569" s="164" t="s">
        <v>12</v>
      </c>
      <c r="C569" s="195" t="s">
        <v>13</v>
      </c>
      <c r="D569" s="164">
        <v>21.5</v>
      </c>
      <c r="E569" s="295"/>
      <c r="F569" s="295"/>
    </row>
    <row r="570" spans="1:6" s="238" customFormat="1" x14ac:dyDescent="0.2">
      <c r="A570" s="71" t="s">
        <v>254</v>
      </c>
      <c r="B570" s="105" t="s">
        <v>12</v>
      </c>
      <c r="C570" s="71" t="s">
        <v>124</v>
      </c>
      <c r="D570" s="105">
        <v>5.5</v>
      </c>
      <c r="E570" s="295"/>
      <c r="F570" s="295"/>
    </row>
    <row r="571" spans="1:6" s="238" customFormat="1" x14ac:dyDescent="0.2">
      <c r="A571" s="71" t="s">
        <v>279</v>
      </c>
      <c r="B571" s="105" t="s">
        <v>12</v>
      </c>
      <c r="C571" s="71" t="s">
        <v>124</v>
      </c>
      <c r="D571" s="105">
        <v>2</v>
      </c>
      <c r="E571" s="295"/>
      <c r="F571" s="295"/>
    </row>
    <row r="572" spans="1:6" s="238" customFormat="1" x14ac:dyDescent="0.2">
      <c r="A572" s="238" t="s">
        <v>323</v>
      </c>
      <c r="B572" s="302" t="s">
        <v>12</v>
      </c>
      <c r="C572" s="298" t="s">
        <v>124</v>
      </c>
      <c r="D572" s="302">
        <v>1.5</v>
      </c>
      <c r="E572" s="295"/>
      <c r="F572" s="295"/>
    </row>
    <row r="573" spans="1:6" s="238" customFormat="1" x14ac:dyDescent="0.2">
      <c r="A573" s="238" t="s">
        <v>323</v>
      </c>
      <c r="B573" s="302" t="s">
        <v>12</v>
      </c>
      <c r="C573" s="298" t="s">
        <v>124</v>
      </c>
      <c r="D573" s="302">
        <v>1.5</v>
      </c>
      <c r="E573" s="295"/>
      <c r="F573" s="295"/>
    </row>
    <row r="574" spans="1:6" s="238" customFormat="1" x14ac:dyDescent="0.2">
      <c r="A574" s="238" t="s">
        <v>323</v>
      </c>
      <c r="B574" s="302" t="s">
        <v>12</v>
      </c>
      <c r="C574" s="298" t="s">
        <v>124</v>
      </c>
      <c r="D574" s="302">
        <v>1.5</v>
      </c>
      <c r="E574" s="295"/>
      <c r="F574" s="295"/>
    </row>
    <row r="575" spans="1:6" s="238" customFormat="1" x14ac:dyDescent="0.2">
      <c r="A575" s="238" t="s">
        <v>323</v>
      </c>
      <c r="B575" s="302" t="s">
        <v>12</v>
      </c>
      <c r="C575" s="298" t="s">
        <v>124</v>
      </c>
      <c r="D575" s="302">
        <v>1.5</v>
      </c>
      <c r="E575" s="295"/>
      <c r="F575" s="295"/>
    </row>
    <row r="576" spans="1:6" s="238" customFormat="1" x14ac:dyDescent="0.2">
      <c r="A576" s="238" t="s">
        <v>323</v>
      </c>
      <c r="B576" s="302" t="s">
        <v>12</v>
      </c>
      <c r="C576" s="298" t="s">
        <v>124</v>
      </c>
      <c r="D576" s="302">
        <v>1.5</v>
      </c>
      <c r="E576" s="295"/>
      <c r="F576" s="295"/>
    </row>
    <row r="577" spans="1:7" s="238" customFormat="1" x14ac:dyDescent="0.2">
      <c r="A577" s="238" t="s">
        <v>323</v>
      </c>
      <c r="B577" s="304" t="s">
        <v>12</v>
      </c>
      <c r="C577" s="298" t="s">
        <v>124</v>
      </c>
      <c r="D577" s="304">
        <v>1.5</v>
      </c>
      <c r="E577" s="295"/>
      <c r="F577" s="295"/>
    </row>
    <row r="578" spans="1:7" s="238" customFormat="1" x14ac:dyDescent="0.2">
      <c r="A578" s="238" t="s">
        <v>323</v>
      </c>
      <c r="B578" s="304" t="s">
        <v>12</v>
      </c>
      <c r="C578" s="298" t="s">
        <v>124</v>
      </c>
      <c r="D578" s="304">
        <v>1.5</v>
      </c>
      <c r="E578" s="295"/>
      <c r="F578" s="295"/>
    </row>
    <row r="579" spans="1:7" s="238" customFormat="1" x14ac:dyDescent="0.2">
      <c r="A579" s="238" t="s">
        <v>334</v>
      </c>
      <c r="B579" s="304" t="s">
        <v>12</v>
      </c>
      <c r="C579" s="298" t="s">
        <v>124</v>
      </c>
      <c r="D579" s="304">
        <v>1.8</v>
      </c>
      <c r="E579" s="295"/>
      <c r="F579" s="295"/>
    </row>
    <row r="580" spans="1:7" s="238" customFormat="1" x14ac:dyDescent="0.2">
      <c r="A580" s="238" t="s">
        <v>334</v>
      </c>
      <c r="B580" s="304" t="s">
        <v>12</v>
      </c>
      <c r="C580" s="298" t="s">
        <v>124</v>
      </c>
      <c r="D580" s="304">
        <v>1.8</v>
      </c>
      <c r="E580" s="295"/>
      <c r="F580" s="295"/>
    </row>
    <row r="581" spans="1:7" s="238" customFormat="1" x14ac:dyDescent="0.2">
      <c r="A581" s="238" t="s">
        <v>334</v>
      </c>
      <c r="B581" s="304" t="s">
        <v>12</v>
      </c>
      <c r="C581" s="298" t="s">
        <v>124</v>
      </c>
      <c r="D581" s="304">
        <v>1.8</v>
      </c>
      <c r="E581" s="295"/>
      <c r="F581" s="295"/>
    </row>
    <row r="582" spans="1:7" s="238" customFormat="1" x14ac:dyDescent="0.2">
      <c r="A582" s="238" t="s">
        <v>334</v>
      </c>
      <c r="B582" s="304" t="s">
        <v>12</v>
      </c>
      <c r="C582" s="298" t="s">
        <v>124</v>
      </c>
      <c r="D582" s="304">
        <v>2</v>
      </c>
      <c r="E582" s="295"/>
      <c r="F582" s="295"/>
    </row>
    <row r="583" spans="1:7" s="238" customFormat="1" x14ac:dyDescent="0.2">
      <c r="A583" s="238" t="s">
        <v>334</v>
      </c>
      <c r="B583" s="304" t="s">
        <v>12</v>
      </c>
      <c r="C583" s="298" t="s">
        <v>124</v>
      </c>
      <c r="D583" s="304">
        <v>1.5</v>
      </c>
      <c r="E583" s="295"/>
      <c r="F583" s="295"/>
    </row>
    <row r="584" spans="1:7" s="238" customFormat="1" x14ac:dyDescent="0.2">
      <c r="A584" s="238" t="s">
        <v>334</v>
      </c>
      <c r="B584" s="304" t="s">
        <v>12</v>
      </c>
      <c r="C584" s="298" t="s">
        <v>124</v>
      </c>
      <c r="D584" s="304">
        <v>1.8</v>
      </c>
      <c r="E584" s="295"/>
      <c r="F584" s="295"/>
    </row>
    <row r="585" spans="1:7" s="238" customFormat="1" x14ac:dyDescent="0.2">
      <c r="A585" s="238" t="s">
        <v>362</v>
      </c>
      <c r="B585" s="304" t="s">
        <v>12</v>
      </c>
      <c r="C585" s="68" t="s">
        <v>124</v>
      </c>
      <c r="D585" s="304">
        <v>2</v>
      </c>
      <c r="E585" s="194"/>
      <c r="F585" s="295"/>
    </row>
    <row r="586" spans="1:7" s="238" customFormat="1" x14ac:dyDescent="0.2">
      <c r="A586" s="238" t="s">
        <v>362</v>
      </c>
      <c r="B586" s="304" t="s">
        <v>12</v>
      </c>
      <c r="C586" s="68" t="s">
        <v>124</v>
      </c>
      <c r="D586" s="304">
        <v>1.5</v>
      </c>
      <c r="E586" s="194"/>
      <c r="F586" s="295"/>
    </row>
    <row r="587" spans="1:7" s="238" customFormat="1" x14ac:dyDescent="0.2">
      <c r="A587" s="238" t="s">
        <v>362</v>
      </c>
      <c r="B587" s="304" t="s">
        <v>12</v>
      </c>
      <c r="C587" s="68" t="s">
        <v>124</v>
      </c>
      <c r="D587" s="304">
        <v>2</v>
      </c>
      <c r="E587" s="194"/>
      <c r="F587" s="295"/>
    </row>
    <row r="588" spans="1:7" s="238" customFormat="1" x14ac:dyDescent="0.2">
      <c r="A588" s="238" t="s">
        <v>362</v>
      </c>
      <c r="B588" s="302" t="s">
        <v>12</v>
      </c>
      <c r="C588" s="68" t="s">
        <v>124</v>
      </c>
      <c r="D588" s="302">
        <v>4</v>
      </c>
      <c r="E588" s="194"/>
      <c r="F588" s="295"/>
    </row>
    <row r="589" spans="1:7" x14ac:dyDescent="0.2">
      <c r="A589" s="238" t="s">
        <v>362</v>
      </c>
      <c r="B589" s="304" t="s">
        <v>12</v>
      </c>
      <c r="C589" s="68" t="s">
        <v>124</v>
      </c>
      <c r="D589" s="304">
        <v>2</v>
      </c>
      <c r="E589" s="194"/>
      <c r="F589" s="87"/>
      <c r="G589" s="234"/>
    </row>
    <row r="590" spans="1:7" x14ac:dyDescent="0.2">
      <c r="A590" s="238" t="s">
        <v>362</v>
      </c>
      <c r="B590" s="105" t="s">
        <v>12</v>
      </c>
      <c r="C590" s="372" t="s">
        <v>124</v>
      </c>
      <c r="D590" s="105">
        <v>2</v>
      </c>
      <c r="E590" s="194"/>
      <c r="F590" s="87"/>
      <c r="G590" s="303"/>
    </row>
    <row r="591" spans="1:7" x14ac:dyDescent="0.2">
      <c r="A591" s="196" t="s">
        <v>21</v>
      </c>
      <c r="B591" s="123" t="s">
        <v>76</v>
      </c>
      <c r="C591" s="194" t="s">
        <v>77</v>
      </c>
      <c r="D591" s="163">
        <v>8</v>
      </c>
      <c r="E591" s="295"/>
      <c r="F591" s="87"/>
      <c r="G591" s="303"/>
    </row>
    <row r="592" spans="1:7" x14ac:dyDescent="0.2">
      <c r="A592" s="195" t="s">
        <v>222</v>
      </c>
      <c r="B592" s="164" t="s">
        <v>76</v>
      </c>
      <c r="C592" s="195" t="s">
        <v>240</v>
      </c>
      <c r="D592" s="164">
        <v>9.5</v>
      </c>
      <c r="E592" s="295"/>
      <c r="F592" s="87"/>
      <c r="G592" s="303"/>
    </row>
    <row r="593" spans="1:7" x14ac:dyDescent="0.2">
      <c r="A593" s="71" t="s">
        <v>279</v>
      </c>
      <c r="B593" s="105" t="s">
        <v>76</v>
      </c>
      <c r="C593" s="71" t="s">
        <v>77</v>
      </c>
      <c r="D593" s="105">
        <v>5.5</v>
      </c>
      <c r="E593" s="295"/>
      <c r="F593" s="87"/>
      <c r="G593" s="303"/>
    </row>
    <row r="594" spans="1:7" x14ac:dyDescent="0.2">
      <c r="A594" s="192" t="s">
        <v>11</v>
      </c>
      <c r="B594" s="123" t="s">
        <v>94</v>
      </c>
      <c r="C594" s="194" t="s">
        <v>95</v>
      </c>
      <c r="D594" s="163">
        <v>8.5</v>
      </c>
      <c r="E594" s="295"/>
      <c r="F594" s="87"/>
      <c r="G594" s="303"/>
    </row>
    <row r="595" spans="1:7" x14ac:dyDescent="0.2">
      <c r="A595" s="196" t="s">
        <v>21</v>
      </c>
      <c r="B595" s="123" t="s">
        <v>94</v>
      </c>
      <c r="C595" s="194" t="s">
        <v>95</v>
      </c>
      <c r="D595" s="163">
        <v>19</v>
      </c>
      <c r="E595" s="295"/>
      <c r="F595" s="87"/>
      <c r="G595" s="303"/>
    </row>
    <row r="596" spans="1:7" x14ac:dyDescent="0.2">
      <c r="A596" s="196" t="s">
        <v>203</v>
      </c>
      <c r="B596" s="164" t="s">
        <v>94</v>
      </c>
      <c r="C596" s="195" t="s">
        <v>122</v>
      </c>
      <c r="D596" s="164">
        <v>14</v>
      </c>
      <c r="E596" s="295"/>
      <c r="F596" s="87"/>
      <c r="G596" s="303"/>
    </row>
    <row r="597" spans="1:7" x14ac:dyDescent="0.2">
      <c r="A597" s="195" t="s">
        <v>222</v>
      </c>
      <c r="B597" s="128" t="s">
        <v>94</v>
      </c>
      <c r="C597" s="198" t="s">
        <v>122</v>
      </c>
      <c r="D597" s="128">
        <v>4</v>
      </c>
      <c r="E597" s="295"/>
      <c r="F597" s="87"/>
      <c r="G597" s="303"/>
    </row>
    <row r="598" spans="1:7" x14ac:dyDescent="0.2">
      <c r="A598" s="71" t="s">
        <v>254</v>
      </c>
      <c r="B598" s="105" t="s">
        <v>94</v>
      </c>
      <c r="C598" s="71" t="s">
        <v>122</v>
      </c>
      <c r="D598" s="105">
        <v>3</v>
      </c>
      <c r="E598" s="295"/>
      <c r="F598" s="87"/>
      <c r="G598" s="303"/>
    </row>
    <row r="599" spans="1:7" x14ac:dyDescent="0.2">
      <c r="A599" s="71" t="s">
        <v>279</v>
      </c>
      <c r="B599" s="105" t="s">
        <v>94</v>
      </c>
      <c r="C599" s="71" t="s">
        <v>95</v>
      </c>
      <c r="D599" s="105">
        <v>5.5</v>
      </c>
      <c r="E599" s="295"/>
      <c r="F599" s="87"/>
      <c r="G599" s="303"/>
    </row>
    <row r="600" spans="1:7" x14ac:dyDescent="0.2">
      <c r="A600" s="196" t="s">
        <v>21</v>
      </c>
      <c r="B600" s="123" t="s">
        <v>138</v>
      </c>
      <c r="C600" s="194" t="s">
        <v>139</v>
      </c>
      <c r="D600" s="163">
        <v>6</v>
      </c>
      <c r="E600" s="295"/>
      <c r="F600" s="87"/>
      <c r="G600" s="303"/>
    </row>
    <row r="601" spans="1:7" x14ac:dyDescent="0.2">
      <c r="A601" s="195" t="s">
        <v>222</v>
      </c>
      <c r="B601" s="128" t="s">
        <v>138</v>
      </c>
      <c r="C601" s="198" t="s">
        <v>239</v>
      </c>
      <c r="D601" s="128">
        <v>19</v>
      </c>
      <c r="E601" s="295"/>
      <c r="F601" s="87"/>
      <c r="G601" s="303"/>
    </row>
    <row r="602" spans="1:7" x14ac:dyDescent="0.2">
      <c r="A602" s="71" t="s">
        <v>279</v>
      </c>
      <c r="B602" s="105" t="s">
        <v>138</v>
      </c>
      <c r="C602" s="71" t="s">
        <v>239</v>
      </c>
      <c r="D602" s="105">
        <v>5.5</v>
      </c>
      <c r="E602" s="295"/>
      <c r="F602" s="87"/>
      <c r="G602" s="303"/>
    </row>
    <row r="603" spans="1:7" x14ac:dyDescent="0.2">
      <c r="A603" s="238" t="s">
        <v>346</v>
      </c>
      <c r="B603" s="105" t="s">
        <v>138</v>
      </c>
      <c r="C603" s="298" t="s">
        <v>239</v>
      </c>
      <c r="D603" s="105">
        <v>1</v>
      </c>
      <c r="E603" s="295"/>
      <c r="F603" s="87"/>
      <c r="G603" s="303"/>
    </row>
    <row r="604" spans="1:7" x14ac:dyDescent="0.2">
      <c r="A604" s="192" t="s">
        <v>11</v>
      </c>
      <c r="B604" s="123" t="s">
        <v>128</v>
      </c>
      <c r="C604" s="194" t="s">
        <v>129</v>
      </c>
      <c r="D604" s="163">
        <v>2</v>
      </c>
      <c r="E604" s="295"/>
      <c r="F604" s="87"/>
      <c r="G604" s="303"/>
    </row>
    <row r="605" spans="1:7" x14ac:dyDescent="0.2">
      <c r="A605" s="196" t="s">
        <v>21</v>
      </c>
      <c r="B605" s="123" t="s">
        <v>128</v>
      </c>
      <c r="C605" s="194" t="s">
        <v>129</v>
      </c>
      <c r="D605" s="163">
        <v>6</v>
      </c>
      <c r="E605" s="295"/>
      <c r="F605" s="87"/>
      <c r="G605" s="303"/>
    </row>
    <row r="606" spans="1:7" x14ac:dyDescent="0.2">
      <c r="A606" s="196" t="s">
        <v>203</v>
      </c>
      <c r="B606" s="164" t="s">
        <v>128</v>
      </c>
      <c r="C606" s="195" t="s">
        <v>129</v>
      </c>
      <c r="D606" s="164">
        <v>6</v>
      </c>
      <c r="E606" s="295"/>
      <c r="F606" s="87"/>
      <c r="G606" s="303"/>
    </row>
    <row r="607" spans="1:7" x14ac:dyDescent="0.2">
      <c r="A607" s="195" t="s">
        <v>222</v>
      </c>
      <c r="B607" s="128" t="s">
        <v>128</v>
      </c>
      <c r="C607" s="198" t="s">
        <v>129</v>
      </c>
      <c r="D607" s="164">
        <v>7</v>
      </c>
      <c r="E607" s="295"/>
      <c r="F607" s="87"/>
      <c r="G607" s="303"/>
    </row>
    <row r="608" spans="1:7" x14ac:dyDescent="0.2">
      <c r="A608" s="196" t="s">
        <v>21</v>
      </c>
      <c r="B608" s="123" t="s">
        <v>193</v>
      </c>
      <c r="C608" s="194" t="s">
        <v>147</v>
      </c>
      <c r="D608" s="163">
        <v>1</v>
      </c>
      <c r="E608" s="295"/>
      <c r="F608" s="87"/>
      <c r="G608" s="303"/>
    </row>
    <row r="609" spans="1:7" x14ac:dyDescent="0.2">
      <c r="A609" s="195" t="s">
        <v>222</v>
      </c>
      <c r="B609" s="164" t="s">
        <v>193</v>
      </c>
      <c r="C609" s="195" t="s">
        <v>147</v>
      </c>
      <c r="D609" s="164">
        <v>8</v>
      </c>
      <c r="E609" s="295"/>
      <c r="F609" s="87"/>
      <c r="G609" s="303"/>
    </row>
    <row r="610" spans="1:7" x14ac:dyDescent="0.2">
      <c r="A610" s="71" t="s">
        <v>311</v>
      </c>
      <c r="B610" s="105" t="s">
        <v>193</v>
      </c>
      <c r="C610" s="71" t="s">
        <v>147</v>
      </c>
      <c r="D610" s="105">
        <v>3</v>
      </c>
      <c r="E610" s="295"/>
      <c r="F610" s="87"/>
      <c r="G610" s="303"/>
    </row>
    <row r="611" spans="1:7" x14ac:dyDescent="0.2">
      <c r="A611" s="238" t="s">
        <v>323</v>
      </c>
      <c r="B611" s="304" t="s">
        <v>193</v>
      </c>
      <c r="C611" s="298" t="s">
        <v>147</v>
      </c>
      <c r="D611" s="304">
        <v>2</v>
      </c>
      <c r="E611" s="295"/>
      <c r="F611" s="87"/>
      <c r="G611" s="303"/>
    </row>
    <row r="612" spans="1:7" x14ac:dyDescent="0.2">
      <c r="A612" s="238" t="s">
        <v>323</v>
      </c>
      <c r="B612" s="304" t="s">
        <v>193</v>
      </c>
      <c r="C612" s="298" t="s">
        <v>147</v>
      </c>
      <c r="D612" s="304">
        <v>2</v>
      </c>
      <c r="E612" s="295"/>
      <c r="F612" s="87"/>
      <c r="G612" s="303"/>
    </row>
    <row r="613" spans="1:7" x14ac:dyDescent="0.2">
      <c r="A613" s="192" t="s">
        <v>11</v>
      </c>
      <c r="B613" s="85" t="s">
        <v>68</v>
      </c>
      <c r="C613" s="195" t="s">
        <v>69</v>
      </c>
      <c r="D613" s="164">
        <v>0.5</v>
      </c>
      <c r="E613" s="295"/>
      <c r="F613" s="87"/>
      <c r="G613" s="303"/>
    </row>
    <row r="614" spans="1:7" x14ac:dyDescent="0.2">
      <c r="A614" s="196" t="s">
        <v>21</v>
      </c>
      <c r="B614" s="123" t="s">
        <v>68</v>
      </c>
      <c r="C614" s="194" t="s">
        <v>134</v>
      </c>
      <c r="D614" s="163">
        <v>1.5</v>
      </c>
      <c r="E614" s="295"/>
      <c r="F614" s="87"/>
      <c r="G614" s="303"/>
    </row>
    <row r="615" spans="1:7" x14ac:dyDescent="0.2">
      <c r="A615" s="195" t="s">
        <v>222</v>
      </c>
      <c r="B615" s="123" t="s">
        <v>68</v>
      </c>
      <c r="C615" s="194" t="s">
        <v>69</v>
      </c>
      <c r="D615" s="163">
        <v>1</v>
      </c>
      <c r="E615" s="295"/>
      <c r="F615" s="87"/>
      <c r="G615" s="303"/>
    </row>
    <row r="616" spans="1:7" x14ac:dyDescent="0.2">
      <c r="A616" s="192" t="s">
        <v>11</v>
      </c>
      <c r="B616" s="123" t="s">
        <v>108</v>
      </c>
      <c r="C616" s="194" t="s">
        <v>109</v>
      </c>
      <c r="D616" s="163">
        <v>2.5</v>
      </c>
      <c r="E616" s="295"/>
      <c r="F616" s="87"/>
      <c r="G616" s="303"/>
    </row>
    <row r="617" spans="1:7" x14ac:dyDescent="0.2">
      <c r="A617" s="196" t="s">
        <v>21</v>
      </c>
      <c r="B617" s="123" t="s">
        <v>108</v>
      </c>
      <c r="C617" s="194" t="s">
        <v>109</v>
      </c>
      <c r="D617" s="197">
        <v>3</v>
      </c>
      <c r="E617" s="295"/>
      <c r="F617" s="87"/>
      <c r="G617" s="303"/>
    </row>
    <row r="618" spans="1:7" x14ac:dyDescent="0.2">
      <c r="A618" s="196" t="s">
        <v>203</v>
      </c>
      <c r="B618" s="164" t="s">
        <v>108</v>
      </c>
      <c r="C618" s="195" t="s">
        <v>109</v>
      </c>
      <c r="D618" s="164">
        <v>8</v>
      </c>
      <c r="E618" s="295"/>
      <c r="F618" s="87"/>
      <c r="G618" s="303"/>
    </row>
    <row r="619" spans="1:7" x14ac:dyDescent="0.2">
      <c r="A619" s="195" t="s">
        <v>222</v>
      </c>
      <c r="B619" s="85" t="s">
        <v>108</v>
      </c>
      <c r="C619" s="195" t="s">
        <v>109</v>
      </c>
      <c r="D619" s="164">
        <v>13</v>
      </c>
      <c r="E619" s="295"/>
      <c r="F619" s="87"/>
      <c r="G619" s="303"/>
    </row>
    <row r="620" spans="1:7" x14ac:dyDescent="0.2">
      <c r="A620" s="192" t="s">
        <v>11</v>
      </c>
      <c r="B620" s="123" t="s">
        <v>87</v>
      </c>
      <c r="C620" s="193" t="s">
        <v>88</v>
      </c>
      <c r="D620" s="163">
        <v>3</v>
      </c>
      <c r="E620" s="295"/>
      <c r="F620" s="87"/>
      <c r="G620" s="303"/>
    </row>
    <row r="621" spans="1:7" x14ac:dyDescent="0.2">
      <c r="A621" s="196" t="s">
        <v>21</v>
      </c>
      <c r="B621" s="164" t="s">
        <v>87</v>
      </c>
      <c r="C621" s="195" t="s">
        <v>88</v>
      </c>
      <c r="D621" s="164">
        <v>34</v>
      </c>
      <c r="E621" s="295"/>
      <c r="F621" s="87"/>
      <c r="G621" s="303"/>
    </row>
    <row r="622" spans="1:7" x14ac:dyDescent="0.2">
      <c r="A622" s="195" t="s">
        <v>222</v>
      </c>
      <c r="B622" s="123" t="s">
        <v>87</v>
      </c>
      <c r="C622" s="194" t="s">
        <v>235</v>
      </c>
      <c r="D622" s="163">
        <v>4</v>
      </c>
      <c r="E622" s="295"/>
      <c r="F622" s="87"/>
      <c r="G622" s="303"/>
    </row>
    <row r="623" spans="1:7" x14ac:dyDescent="0.2">
      <c r="A623" s="238" t="s">
        <v>334</v>
      </c>
      <c r="B623" s="304" t="s">
        <v>332</v>
      </c>
      <c r="C623" s="298" t="s">
        <v>333</v>
      </c>
      <c r="D623" s="304">
        <v>2</v>
      </c>
      <c r="E623" s="295"/>
      <c r="F623" s="87"/>
      <c r="G623" s="303"/>
    </row>
    <row r="624" spans="1:7" x14ac:dyDescent="0.2">
      <c r="A624" s="195" t="s">
        <v>222</v>
      </c>
      <c r="B624" s="123" t="s">
        <v>236</v>
      </c>
      <c r="C624" s="194" t="s">
        <v>237</v>
      </c>
      <c r="D624" s="163">
        <v>5</v>
      </c>
      <c r="E624" s="295"/>
      <c r="F624" s="87"/>
      <c r="G624" s="303"/>
    </row>
    <row r="625" spans="1:7" x14ac:dyDescent="0.2">
      <c r="A625" s="71" t="s">
        <v>254</v>
      </c>
      <c r="B625" s="105" t="s">
        <v>236</v>
      </c>
      <c r="C625" s="71" t="s">
        <v>257</v>
      </c>
      <c r="D625" s="105">
        <v>2</v>
      </c>
      <c r="E625" s="295"/>
      <c r="F625" s="87"/>
      <c r="G625" s="303"/>
    </row>
    <row r="626" spans="1:7" x14ac:dyDescent="0.2">
      <c r="A626" s="71" t="s">
        <v>279</v>
      </c>
      <c r="B626" s="105" t="s">
        <v>236</v>
      </c>
      <c r="C626" s="71" t="s">
        <v>257</v>
      </c>
      <c r="D626" s="105">
        <v>1</v>
      </c>
      <c r="E626" s="295"/>
      <c r="F626" s="87"/>
      <c r="G626" s="303"/>
    </row>
    <row r="627" spans="1:7" x14ac:dyDescent="0.2">
      <c r="A627" s="238" t="s">
        <v>334</v>
      </c>
      <c r="B627" s="304" t="s">
        <v>236</v>
      </c>
      <c r="C627" s="298" t="s">
        <v>257</v>
      </c>
      <c r="D627" s="304">
        <v>1</v>
      </c>
      <c r="E627" s="295"/>
      <c r="F627" s="87"/>
      <c r="G627" s="303"/>
    </row>
    <row r="628" spans="1:7" x14ac:dyDescent="0.2">
      <c r="A628" s="238" t="s">
        <v>346</v>
      </c>
      <c r="B628" s="105" t="s">
        <v>236</v>
      </c>
      <c r="C628" s="298" t="s">
        <v>257</v>
      </c>
      <c r="D628" s="105">
        <v>1</v>
      </c>
      <c r="E628" s="295"/>
      <c r="F628" s="87"/>
      <c r="G628" s="303"/>
    </row>
    <row r="629" spans="1:7" x14ac:dyDescent="0.2">
      <c r="A629" s="238" t="s">
        <v>362</v>
      </c>
      <c r="B629" s="304" t="s">
        <v>236</v>
      </c>
      <c r="C629" s="68" t="s">
        <v>257</v>
      </c>
      <c r="D629" s="304">
        <v>1</v>
      </c>
      <c r="E629" s="194"/>
      <c r="F629" s="87"/>
      <c r="G629" s="303"/>
    </row>
    <row r="630" spans="1:7" x14ac:dyDescent="0.2">
      <c r="A630" s="71" t="s">
        <v>279</v>
      </c>
      <c r="B630" s="105" t="s">
        <v>281</v>
      </c>
      <c r="C630" s="71" t="s">
        <v>282</v>
      </c>
      <c r="D630" s="105">
        <v>14</v>
      </c>
      <c r="E630" s="295"/>
      <c r="F630" s="87"/>
      <c r="G630" s="303"/>
    </row>
    <row r="631" spans="1:7" x14ac:dyDescent="0.2">
      <c r="A631" s="71" t="s">
        <v>311</v>
      </c>
      <c r="B631" s="105" t="s">
        <v>281</v>
      </c>
      <c r="C631" s="71" t="s">
        <v>282</v>
      </c>
      <c r="D631" s="105">
        <v>7</v>
      </c>
      <c r="E631" s="295"/>
      <c r="F631" s="87"/>
      <c r="G631" s="303"/>
    </row>
    <row r="632" spans="1:7" x14ac:dyDescent="0.2">
      <c r="A632" s="238" t="s">
        <v>317</v>
      </c>
      <c r="B632" s="296" t="s">
        <v>281</v>
      </c>
      <c r="C632" s="238" t="s">
        <v>282</v>
      </c>
      <c r="D632" s="296">
        <v>1</v>
      </c>
      <c r="E632" s="295"/>
      <c r="F632" s="87"/>
      <c r="G632" s="303"/>
    </row>
    <row r="633" spans="1:7" x14ac:dyDescent="0.2">
      <c r="A633" s="238" t="s">
        <v>317</v>
      </c>
      <c r="B633" s="296" t="s">
        <v>281</v>
      </c>
      <c r="C633" s="238" t="s">
        <v>282</v>
      </c>
      <c r="D633" s="296">
        <v>2</v>
      </c>
      <c r="E633" s="295"/>
      <c r="F633" s="87"/>
      <c r="G633" s="303"/>
    </row>
    <row r="634" spans="1:7" x14ac:dyDescent="0.2">
      <c r="A634" s="238" t="s">
        <v>323</v>
      </c>
      <c r="B634" s="304" t="s">
        <v>281</v>
      </c>
      <c r="C634" s="298" t="s">
        <v>282</v>
      </c>
      <c r="D634" s="304">
        <v>2</v>
      </c>
      <c r="E634" s="295"/>
      <c r="F634" s="87"/>
      <c r="G634" s="303"/>
    </row>
    <row r="635" spans="1:7" x14ac:dyDescent="0.2">
      <c r="A635" s="238" t="s">
        <v>323</v>
      </c>
      <c r="B635" s="304" t="s">
        <v>281</v>
      </c>
      <c r="C635" s="298" t="s">
        <v>282</v>
      </c>
      <c r="D635" s="304">
        <v>2.5</v>
      </c>
      <c r="E635" s="295"/>
      <c r="F635" s="87"/>
      <c r="G635" s="303"/>
    </row>
    <row r="636" spans="1:7" x14ac:dyDescent="0.2">
      <c r="A636" s="238" t="s">
        <v>323</v>
      </c>
      <c r="B636" s="304" t="s">
        <v>281</v>
      </c>
      <c r="C636" s="298" t="s">
        <v>282</v>
      </c>
      <c r="D636" s="304">
        <v>2</v>
      </c>
      <c r="E636" s="295"/>
      <c r="F636" s="87"/>
      <c r="G636" s="303"/>
    </row>
    <row r="637" spans="1:7" x14ac:dyDescent="0.2">
      <c r="A637" s="238" t="s">
        <v>323</v>
      </c>
      <c r="B637" s="304" t="s">
        <v>281</v>
      </c>
      <c r="C637" s="298" t="s">
        <v>282</v>
      </c>
      <c r="D637" s="304">
        <v>4</v>
      </c>
      <c r="E637" s="295"/>
      <c r="F637" s="87"/>
      <c r="G637" s="303"/>
    </row>
    <row r="638" spans="1:7" x14ac:dyDescent="0.2">
      <c r="A638" s="238" t="s">
        <v>323</v>
      </c>
      <c r="B638" s="304" t="s">
        <v>281</v>
      </c>
      <c r="C638" s="298" t="s">
        <v>282</v>
      </c>
      <c r="D638" s="304">
        <v>2</v>
      </c>
      <c r="E638" s="295"/>
      <c r="F638" s="87"/>
      <c r="G638" s="303"/>
    </row>
    <row r="639" spans="1:7" x14ac:dyDescent="0.2">
      <c r="A639" s="238" t="s">
        <v>334</v>
      </c>
      <c r="B639" s="304" t="s">
        <v>281</v>
      </c>
      <c r="C639" s="298" t="s">
        <v>282</v>
      </c>
      <c r="D639" s="304">
        <v>1.5</v>
      </c>
      <c r="E639" s="295"/>
      <c r="F639" s="87"/>
      <c r="G639" s="303"/>
    </row>
    <row r="640" spans="1:7" x14ac:dyDescent="0.2">
      <c r="A640" s="238" t="s">
        <v>334</v>
      </c>
      <c r="B640" s="304" t="s">
        <v>281</v>
      </c>
      <c r="C640" s="298" t="s">
        <v>282</v>
      </c>
      <c r="D640" s="304">
        <v>4</v>
      </c>
      <c r="E640" s="295"/>
      <c r="F640" s="87"/>
      <c r="G640" s="303"/>
    </row>
    <row r="641" spans="1:7" x14ac:dyDescent="0.2">
      <c r="A641" s="238" t="s">
        <v>334</v>
      </c>
      <c r="B641" s="304" t="s">
        <v>281</v>
      </c>
      <c r="C641" s="298" t="s">
        <v>282</v>
      </c>
      <c r="D641" s="304">
        <v>4</v>
      </c>
      <c r="E641" s="295"/>
      <c r="F641" s="87"/>
      <c r="G641" s="303"/>
    </row>
    <row r="642" spans="1:7" x14ac:dyDescent="0.2">
      <c r="A642" s="238" t="s">
        <v>334</v>
      </c>
      <c r="B642" s="304" t="s">
        <v>281</v>
      </c>
      <c r="C642" s="298" t="s">
        <v>282</v>
      </c>
      <c r="D642" s="304">
        <v>3</v>
      </c>
      <c r="E642" s="295"/>
      <c r="F642" s="87"/>
      <c r="G642" s="303"/>
    </row>
    <row r="643" spans="1:7" x14ac:dyDescent="0.2">
      <c r="A643" s="238" t="s">
        <v>346</v>
      </c>
      <c r="B643" s="105" t="s">
        <v>281</v>
      </c>
      <c r="C643" s="298" t="s">
        <v>282</v>
      </c>
      <c r="D643" s="105">
        <v>2</v>
      </c>
      <c r="E643" s="295"/>
      <c r="F643" s="87"/>
      <c r="G643" s="303"/>
    </row>
    <row r="644" spans="1:7" x14ac:dyDescent="0.2">
      <c r="A644" s="238" t="s">
        <v>346</v>
      </c>
      <c r="B644" s="105" t="s">
        <v>281</v>
      </c>
      <c r="C644" s="298" t="s">
        <v>282</v>
      </c>
      <c r="D644" s="105">
        <v>1</v>
      </c>
      <c r="E644" s="295"/>
      <c r="F644" s="87"/>
      <c r="G644" s="303"/>
    </row>
    <row r="645" spans="1:7" x14ac:dyDescent="0.2">
      <c r="A645" s="196" t="s">
        <v>203</v>
      </c>
      <c r="B645" s="164" t="s">
        <v>204</v>
      </c>
      <c r="C645" s="195" t="s">
        <v>233</v>
      </c>
      <c r="D645" s="164">
        <v>8</v>
      </c>
      <c r="E645" s="295"/>
      <c r="F645" s="87"/>
      <c r="G645" s="303"/>
    </row>
    <row r="646" spans="1:7" x14ac:dyDescent="0.2">
      <c r="A646" s="195" t="s">
        <v>222</v>
      </c>
      <c r="B646" s="123" t="s">
        <v>204</v>
      </c>
      <c r="C646" s="194" t="s">
        <v>233</v>
      </c>
      <c r="D646" s="163">
        <v>24</v>
      </c>
      <c r="E646" s="295"/>
      <c r="F646" s="87"/>
      <c r="G646" s="303"/>
    </row>
    <row r="647" spans="1:7" x14ac:dyDescent="0.2">
      <c r="A647" s="71" t="s">
        <v>254</v>
      </c>
      <c r="B647" s="105" t="s">
        <v>204</v>
      </c>
      <c r="C647" s="71" t="s">
        <v>233</v>
      </c>
      <c r="D647" s="105">
        <v>19</v>
      </c>
      <c r="E647" s="295"/>
      <c r="F647" s="87"/>
      <c r="G647" s="303"/>
    </row>
    <row r="648" spans="1:7" x14ac:dyDescent="0.2">
      <c r="A648" s="71" t="s">
        <v>279</v>
      </c>
      <c r="B648" s="105" t="s">
        <v>204</v>
      </c>
      <c r="C648" s="71" t="s">
        <v>233</v>
      </c>
      <c r="D648" s="105">
        <v>8</v>
      </c>
      <c r="E648" s="295"/>
      <c r="F648" s="87"/>
      <c r="G648" s="303"/>
    </row>
    <row r="649" spans="1:7" x14ac:dyDescent="0.2">
      <c r="A649" s="71" t="s">
        <v>311</v>
      </c>
      <c r="B649" s="105" t="s">
        <v>204</v>
      </c>
      <c r="C649" s="71" t="s">
        <v>233</v>
      </c>
      <c r="D649" s="105">
        <v>6</v>
      </c>
      <c r="E649" s="295"/>
      <c r="F649" s="87"/>
      <c r="G649" s="303"/>
    </row>
    <row r="650" spans="1:7" x14ac:dyDescent="0.2">
      <c r="A650" s="238" t="s">
        <v>323</v>
      </c>
      <c r="B650" s="304" t="s">
        <v>204</v>
      </c>
      <c r="C650" s="298" t="s">
        <v>233</v>
      </c>
      <c r="D650" s="304">
        <v>4</v>
      </c>
      <c r="E650" s="295"/>
      <c r="F650" s="87"/>
      <c r="G650" s="303"/>
    </row>
    <row r="651" spans="1:7" x14ac:dyDescent="0.2">
      <c r="A651" s="238" t="s">
        <v>323</v>
      </c>
      <c r="B651" s="304" t="s">
        <v>204</v>
      </c>
      <c r="C651" s="298" t="s">
        <v>233</v>
      </c>
      <c r="D651" s="304">
        <v>4</v>
      </c>
      <c r="E651" s="295"/>
      <c r="F651" s="87"/>
      <c r="G651" s="303"/>
    </row>
    <row r="652" spans="1:7" x14ac:dyDescent="0.2">
      <c r="A652" s="238" t="s">
        <v>334</v>
      </c>
      <c r="B652" s="304" t="s">
        <v>204</v>
      </c>
      <c r="C652" s="298" t="s">
        <v>233</v>
      </c>
      <c r="D652" s="304">
        <v>4</v>
      </c>
      <c r="E652" s="295"/>
      <c r="F652" s="87"/>
      <c r="G652" s="303"/>
    </row>
    <row r="653" spans="1:7" x14ac:dyDescent="0.2">
      <c r="A653" s="238" t="s">
        <v>346</v>
      </c>
      <c r="B653" s="105" t="s">
        <v>204</v>
      </c>
      <c r="C653" s="298" t="s">
        <v>233</v>
      </c>
      <c r="D653" s="105">
        <v>2</v>
      </c>
      <c r="E653" s="295"/>
      <c r="F653" s="87"/>
      <c r="G653" s="303"/>
    </row>
    <row r="654" spans="1:7" x14ac:dyDescent="0.2">
      <c r="A654" s="238" t="s">
        <v>362</v>
      </c>
      <c r="B654" s="304" t="s">
        <v>204</v>
      </c>
      <c r="C654" s="68" t="s">
        <v>233</v>
      </c>
      <c r="D654" s="304">
        <v>2</v>
      </c>
      <c r="E654" s="194"/>
      <c r="F654" s="87"/>
      <c r="G654" s="303"/>
    </row>
    <row r="655" spans="1:7" x14ac:dyDescent="0.2">
      <c r="A655" s="196" t="s">
        <v>203</v>
      </c>
      <c r="B655" s="164" t="s">
        <v>212</v>
      </c>
      <c r="C655" s="195" t="s">
        <v>214</v>
      </c>
      <c r="D655" s="164">
        <v>9</v>
      </c>
      <c r="E655" s="295"/>
      <c r="F655" s="87"/>
      <c r="G655" s="303"/>
    </row>
    <row r="656" spans="1:7" x14ac:dyDescent="0.2">
      <c r="A656" s="195" t="s">
        <v>222</v>
      </c>
      <c r="B656" s="123" t="s">
        <v>212</v>
      </c>
      <c r="C656" s="193" t="s">
        <v>214</v>
      </c>
      <c r="D656" s="163">
        <v>4</v>
      </c>
      <c r="E656" s="295"/>
      <c r="F656" s="87"/>
      <c r="G656" s="303"/>
    </row>
    <row r="657" spans="1:7" x14ac:dyDescent="0.2">
      <c r="A657" s="71" t="s">
        <v>254</v>
      </c>
      <c r="B657" s="105" t="s">
        <v>212</v>
      </c>
      <c r="C657" s="71" t="s">
        <v>214</v>
      </c>
      <c r="D657" s="105">
        <v>3</v>
      </c>
      <c r="E657" s="295"/>
      <c r="F657" s="87"/>
      <c r="G657" s="303"/>
    </row>
    <row r="658" spans="1:7" x14ac:dyDescent="0.2">
      <c r="A658" s="71" t="s">
        <v>279</v>
      </c>
      <c r="B658" s="105" t="s">
        <v>212</v>
      </c>
      <c r="C658" s="71" t="s">
        <v>214</v>
      </c>
      <c r="D658" s="105">
        <v>3</v>
      </c>
      <c r="E658" s="295"/>
      <c r="F658" s="87"/>
      <c r="G658" s="303"/>
    </row>
    <row r="659" spans="1:7" x14ac:dyDescent="0.2">
      <c r="A659" s="238" t="s">
        <v>317</v>
      </c>
      <c r="B659" s="296" t="s">
        <v>212</v>
      </c>
      <c r="C659" s="238" t="s">
        <v>214</v>
      </c>
      <c r="D659" s="296">
        <v>6</v>
      </c>
      <c r="E659" s="295"/>
      <c r="F659" s="87"/>
      <c r="G659" s="303"/>
    </row>
    <row r="660" spans="1:7" x14ac:dyDescent="0.2">
      <c r="A660" s="71" t="s">
        <v>254</v>
      </c>
      <c r="B660" s="105" t="s">
        <v>258</v>
      </c>
      <c r="C660" s="71" t="s">
        <v>259</v>
      </c>
      <c r="D660" s="105">
        <v>1</v>
      </c>
      <c r="E660" s="295"/>
      <c r="F660" s="87"/>
      <c r="G660" s="303"/>
    </row>
    <row r="661" spans="1:7" x14ac:dyDescent="0.2">
      <c r="A661" s="71" t="s">
        <v>279</v>
      </c>
      <c r="B661" s="105" t="s">
        <v>258</v>
      </c>
      <c r="C661" s="71" t="s">
        <v>259</v>
      </c>
      <c r="D661" s="105">
        <v>6</v>
      </c>
      <c r="E661" s="295"/>
      <c r="F661" s="87"/>
      <c r="G661" s="303"/>
    </row>
    <row r="662" spans="1:7" x14ac:dyDescent="0.2">
      <c r="A662" s="71" t="s">
        <v>311</v>
      </c>
      <c r="B662" s="105" t="s">
        <v>258</v>
      </c>
      <c r="C662" s="71" t="s">
        <v>314</v>
      </c>
      <c r="D662" s="105">
        <v>8</v>
      </c>
      <c r="E662" s="295"/>
      <c r="F662" s="87"/>
      <c r="G662" s="303"/>
    </row>
    <row r="663" spans="1:7" x14ac:dyDescent="0.2">
      <c r="A663" s="238" t="s">
        <v>317</v>
      </c>
      <c r="B663" s="296" t="s">
        <v>258</v>
      </c>
      <c r="C663" s="238" t="s">
        <v>314</v>
      </c>
      <c r="D663" s="296">
        <v>19</v>
      </c>
      <c r="E663" s="295"/>
      <c r="F663" s="87"/>
      <c r="G663" s="303"/>
    </row>
    <row r="664" spans="1:7" x14ac:dyDescent="0.2">
      <c r="A664" s="238" t="s">
        <v>323</v>
      </c>
      <c r="B664" s="304" t="s">
        <v>258</v>
      </c>
      <c r="C664" s="298" t="s">
        <v>259</v>
      </c>
      <c r="D664" s="304">
        <v>6</v>
      </c>
      <c r="E664" s="295"/>
      <c r="F664" s="87"/>
      <c r="G664" s="303"/>
    </row>
    <row r="665" spans="1:7" x14ac:dyDescent="0.2">
      <c r="A665" s="238" t="s">
        <v>323</v>
      </c>
      <c r="B665" s="304" t="s">
        <v>258</v>
      </c>
      <c r="C665" s="298" t="s">
        <v>259</v>
      </c>
      <c r="D665" s="304">
        <v>6</v>
      </c>
      <c r="E665" s="295"/>
      <c r="F665" s="87"/>
      <c r="G665" s="303"/>
    </row>
    <row r="666" spans="1:7" x14ac:dyDescent="0.2">
      <c r="A666" s="238" t="s">
        <v>323</v>
      </c>
      <c r="B666" s="304" t="s">
        <v>258</v>
      </c>
      <c r="C666" s="298" t="s">
        <v>314</v>
      </c>
      <c r="D666" s="304">
        <v>7</v>
      </c>
      <c r="E666" s="295"/>
      <c r="F666" s="87"/>
      <c r="G666" s="303"/>
    </row>
    <row r="667" spans="1:7" x14ac:dyDescent="0.2">
      <c r="A667" s="238" t="s">
        <v>323</v>
      </c>
      <c r="B667" s="304" t="s">
        <v>258</v>
      </c>
      <c r="C667" s="298" t="s">
        <v>315</v>
      </c>
      <c r="D667" s="304">
        <v>3</v>
      </c>
      <c r="E667" s="295"/>
      <c r="F667" s="87"/>
      <c r="G667" s="303"/>
    </row>
    <row r="668" spans="1:7" x14ac:dyDescent="0.2">
      <c r="A668" s="238" t="s">
        <v>323</v>
      </c>
      <c r="B668" s="304" t="s">
        <v>258</v>
      </c>
      <c r="C668" s="298" t="s">
        <v>324</v>
      </c>
      <c r="D668" s="304">
        <v>6</v>
      </c>
      <c r="E668" s="295"/>
      <c r="F668" s="87"/>
      <c r="G668" s="303"/>
    </row>
    <row r="669" spans="1:7" x14ac:dyDescent="0.2">
      <c r="A669" s="238" t="s">
        <v>323</v>
      </c>
      <c r="B669" s="304" t="s">
        <v>258</v>
      </c>
      <c r="C669" s="298" t="s">
        <v>325</v>
      </c>
      <c r="D669" s="304">
        <v>5</v>
      </c>
      <c r="E669" s="295"/>
      <c r="F669" s="87"/>
      <c r="G669" s="303"/>
    </row>
    <row r="670" spans="1:7" x14ac:dyDescent="0.2">
      <c r="A670" s="238" t="s">
        <v>323</v>
      </c>
      <c r="B670" s="304" t="s">
        <v>258</v>
      </c>
      <c r="C670" s="298" t="s">
        <v>326</v>
      </c>
      <c r="D670" s="304">
        <v>3</v>
      </c>
      <c r="E670" s="295"/>
      <c r="F670" s="87"/>
      <c r="G670" s="303"/>
    </row>
    <row r="671" spans="1:7" x14ac:dyDescent="0.2">
      <c r="A671" s="238" t="s">
        <v>334</v>
      </c>
      <c r="B671" s="304" t="s">
        <v>258</v>
      </c>
      <c r="C671" s="298" t="s">
        <v>259</v>
      </c>
      <c r="D671" s="304">
        <v>4</v>
      </c>
      <c r="E671" s="295"/>
      <c r="F671" s="87"/>
      <c r="G671" s="303"/>
    </row>
    <row r="672" spans="1:7" x14ac:dyDescent="0.2">
      <c r="A672" s="238" t="s">
        <v>334</v>
      </c>
      <c r="B672" s="304" t="s">
        <v>258</v>
      </c>
      <c r="C672" s="298" t="s">
        <v>259</v>
      </c>
      <c r="D672" s="304">
        <v>5</v>
      </c>
      <c r="E672" s="295"/>
      <c r="F672" s="87"/>
      <c r="G672" s="303"/>
    </row>
    <row r="673" spans="1:7" x14ac:dyDescent="0.2">
      <c r="A673" s="238" t="s">
        <v>334</v>
      </c>
      <c r="B673" s="304" t="s">
        <v>258</v>
      </c>
      <c r="C673" s="298" t="s">
        <v>259</v>
      </c>
      <c r="D673" s="304">
        <v>5</v>
      </c>
      <c r="E673" s="295"/>
      <c r="F673" s="87"/>
      <c r="G673" s="303"/>
    </row>
    <row r="674" spans="1:7" x14ac:dyDescent="0.2">
      <c r="A674" s="238" t="s">
        <v>334</v>
      </c>
      <c r="B674" s="304" t="s">
        <v>258</v>
      </c>
      <c r="C674" s="298" t="s">
        <v>259</v>
      </c>
      <c r="D674" s="304">
        <v>8</v>
      </c>
      <c r="E674" s="295"/>
      <c r="F674" s="87"/>
      <c r="G674" s="303"/>
    </row>
    <row r="675" spans="1:7" x14ac:dyDescent="0.2">
      <c r="A675" s="238" t="s">
        <v>334</v>
      </c>
      <c r="B675" s="304" t="s">
        <v>258</v>
      </c>
      <c r="C675" s="298" t="s">
        <v>326</v>
      </c>
      <c r="D675" s="304">
        <v>2</v>
      </c>
      <c r="E675" s="295"/>
      <c r="F675" s="87"/>
      <c r="G675" s="303"/>
    </row>
    <row r="676" spans="1:7" x14ac:dyDescent="0.2">
      <c r="A676" s="238" t="s">
        <v>334</v>
      </c>
      <c r="B676" s="304" t="s">
        <v>258</v>
      </c>
      <c r="C676" s="298" t="s">
        <v>259</v>
      </c>
      <c r="D676" s="304">
        <v>8</v>
      </c>
      <c r="E676" s="295"/>
      <c r="F676" s="87"/>
      <c r="G676" s="303"/>
    </row>
    <row r="677" spans="1:7" x14ac:dyDescent="0.2">
      <c r="A677" s="238" t="s">
        <v>346</v>
      </c>
      <c r="B677" s="105" t="s">
        <v>258</v>
      </c>
      <c r="C677" s="298" t="s">
        <v>259</v>
      </c>
      <c r="D677" s="105">
        <v>4</v>
      </c>
      <c r="E677" s="295"/>
      <c r="F677" s="87"/>
      <c r="G677" s="303"/>
    </row>
    <row r="678" spans="1:7" x14ac:dyDescent="0.2">
      <c r="A678" s="238" t="s">
        <v>346</v>
      </c>
      <c r="B678" s="105" t="s">
        <v>258</v>
      </c>
      <c r="C678" s="298" t="s">
        <v>259</v>
      </c>
      <c r="D678" s="105">
        <v>4</v>
      </c>
      <c r="E678" s="295"/>
      <c r="F678" s="87"/>
      <c r="G678" s="303"/>
    </row>
    <row r="679" spans="1:7" x14ac:dyDescent="0.2">
      <c r="A679" s="238" t="s">
        <v>346</v>
      </c>
      <c r="B679" s="105" t="s">
        <v>258</v>
      </c>
      <c r="C679" s="298" t="s">
        <v>259</v>
      </c>
      <c r="D679" s="105">
        <v>11</v>
      </c>
      <c r="E679" s="295"/>
      <c r="F679" s="87"/>
      <c r="G679" s="303"/>
    </row>
    <row r="680" spans="1:7" x14ac:dyDescent="0.2">
      <c r="A680" s="238" t="s">
        <v>346</v>
      </c>
      <c r="B680" s="105" t="s">
        <v>258</v>
      </c>
      <c r="C680" s="298" t="s">
        <v>259</v>
      </c>
      <c r="D680" s="105">
        <v>5</v>
      </c>
      <c r="E680" s="295"/>
      <c r="F680" s="87"/>
      <c r="G680" s="303"/>
    </row>
    <row r="681" spans="1:7" x14ac:dyDescent="0.2">
      <c r="A681" s="238" t="s">
        <v>346</v>
      </c>
      <c r="B681" s="105" t="s">
        <v>258</v>
      </c>
      <c r="C681" s="298" t="s">
        <v>259</v>
      </c>
      <c r="D681" s="105">
        <v>5</v>
      </c>
      <c r="E681" s="295"/>
      <c r="F681" s="87"/>
      <c r="G681" s="303"/>
    </row>
    <row r="682" spans="1:7" x14ac:dyDescent="0.2">
      <c r="A682" s="238" t="s">
        <v>346</v>
      </c>
      <c r="B682" s="105" t="s">
        <v>258</v>
      </c>
      <c r="C682" s="298" t="s">
        <v>259</v>
      </c>
      <c r="D682" s="105">
        <v>10</v>
      </c>
      <c r="E682" s="295"/>
      <c r="F682" s="87"/>
      <c r="G682" s="303"/>
    </row>
    <row r="683" spans="1:7" x14ac:dyDescent="0.2">
      <c r="A683" s="238" t="s">
        <v>346</v>
      </c>
      <c r="B683" s="105" t="s">
        <v>258</v>
      </c>
      <c r="C683" s="298" t="s">
        <v>259</v>
      </c>
      <c r="D683" s="105">
        <v>8</v>
      </c>
      <c r="E683" s="295"/>
      <c r="F683" s="87"/>
      <c r="G683" s="303"/>
    </row>
    <row r="684" spans="1:7" x14ac:dyDescent="0.2">
      <c r="A684" s="238" t="s">
        <v>346</v>
      </c>
      <c r="B684" s="105" t="s">
        <v>258</v>
      </c>
      <c r="C684" s="298" t="s">
        <v>259</v>
      </c>
      <c r="D684" s="105">
        <v>9</v>
      </c>
      <c r="E684" s="295"/>
      <c r="F684" s="87"/>
      <c r="G684" s="303"/>
    </row>
    <row r="685" spans="1:7" x14ac:dyDescent="0.2">
      <c r="A685" s="238" t="s">
        <v>346</v>
      </c>
      <c r="B685" s="105" t="s">
        <v>258</v>
      </c>
      <c r="C685" s="298" t="s">
        <v>259</v>
      </c>
      <c r="D685" s="105">
        <v>8</v>
      </c>
      <c r="E685" s="295"/>
      <c r="F685" s="87"/>
      <c r="G685" s="303"/>
    </row>
    <row r="686" spans="1:7" x14ac:dyDescent="0.2">
      <c r="A686" s="238" t="s">
        <v>346</v>
      </c>
      <c r="B686" s="105" t="s">
        <v>258</v>
      </c>
      <c r="C686" s="298" t="s">
        <v>259</v>
      </c>
      <c r="D686" s="105">
        <v>10</v>
      </c>
      <c r="E686" s="295"/>
      <c r="F686" s="87"/>
      <c r="G686" s="303"/>
    </row>
    <row r="687" spans="1:7" x14ac:dyDescent="0.2">
      <c r="A687" s="238" t="s">
        <v>362</v>
      </c>
      <c r="B687" s="304" t="s">
        <v>258</v>
      </c>
      <c r="C687" s="68" t="s">
        <v>259</v>
      </c>
      <c r="D687" s="304">
        <v>6</v>
      </c>
      <c r="E687" s="194"/>
      <c r="F687" s="87"/>
      <c r="G687" s="303"/>
    </row>
    <row r="688" spans="1:7" x14ac:dyDescent="0.2">
      <c r="A688" s="238" t="s">
        <v>362</v>
      </c>
      <c r="B688" s="304" t="s">
        <v>258</v>
      </c>
      <c r="C688" s="68" t="s">
        <v>259</v>
      </c>
      <c r="D688" s="304">
        <v>4</v>
      </c>
      <c r="E688" s="194"/>
      <c r="F688" s="87"/>
      <c r="G688" s="303"/>
    </row>
    <row r="689" spans="1:7" x14ac:dyDescent="0.2">
      <c r="A689" s="238" t="s">
        <v>362</v>
      </c>
      <c r="B689" s="304" t="s">
        <v>258</v>
      </c>
      <c r="C689" s="68" t="s">
        <v>259</v>
      </c>
      <c r="D689" s="304">
        <v>1</v>
      </c>
      <c r="E689" s="194"/>
      <c r="F689" s="87"/>
      <c r="G689" s="303"/>
    </row>
    <row r="690" spans="1:7" x14ac:dyDescent="0.2">
      <c r="A690" s="238" t="s">
        <v>362</v>
      </c>
      <c r="B690" s="304" t="s">
        <v>258</v>
      </c>
      <c r="C690" s="68" t="s">
        <v>259</v>
      </c>
      <c r="D690" s="304">
        <v>12</v>
      </c>
      <c r="E690" s="194"/>
      <c r="F690" s="87"/>
      <c r="G690" s="303"/>
    </row>
    <row r="691" spans="1:7" x14ac:dyDescent="0.2">
      <c r="A691" s="238" t="s">
        <v>362</v>
      </c>
      <c r="B691" s="304" t="s">
        <v>258</v>
      </c>
      <c r="C691" s="68" t="s">
        <v>259</v>
      </c>
      <c r="D691" s="304">
        <v>8</v>
      </c>
      <c r="E691" s="194"/>
      <c r="F691" s="87"/>
      <c r="G691" s="303"/>
    </row>
    <row r="692" spans="1:7" x14ac:dyDescent="0.2">
      <c r="A692" s="238" t="s">
        <v>362</v>
      </c>
      <c r="B692" s="304" t="s">
        <v>258</v>
      </c>
      <c r="C692" s="68" t="s">
        <v>259</v>
      </c>
      <c r="D692" s="304">
        <v>8</v>
      </c>
      <c r="E692" s="194"/>
      <c r="F692" s="87"/>
      <c r="G692" s="303"/>
    </row>
    <row r="693" spans="1:7" x14ac:dyDescent="0.2">
      <c r="A693" s="238" t="s">
        <v>362</v>
      </c>
      <c r="B693" s="304" t="s">
        <v>258</v>
      </c>
      <c r="C693" s="68" t="s">
        <v>259</v>
      </c>
      <c r="D693" s="304">
        <v>2</v>
      </c>
      <c r="E693" s="194"/>
      <c r="F693" s="87"/>
      <c r="G693" s="303"/>
    </row>
    <row r="694" spans="1:7" x14ac:dyDescent="0.2">
      <c r="A694" s="238" t="s">
        <v>362</v>
      </c>
      <c r="B694" s="304" t="s">
        <v>258</v>
      </c>
      <c r="C694" s="68" t="s">
        <v>259</v>
      </c>
      <c r="D694" s="304">
        <v>9</v>
      </c>
      <c r="E694" s="194"/>
      <c r="F694" s="87"/>
      <c r="G694" s="303"/>
    </row>
    <row r="695" spans="1:7" x14ac:dyDescent="0.2">
      <c r="A695" s="238" t="s">
        <v>362</v>
      </c>
      <c r="B695" s="304" t="s">
        <v>258</v>
      </c>
      <c r="C695" s="68" t="s">
        <v>259</v>
      </c>
      <c r="D695" s="304">
        <v>1</v>
      </c>
      <c r="E695" s="194"/>
      <c r="F695" s="87"/>
      <c r="G695" s="303"/>
    </row>
    <row r="696" spans="1:7" x14ac:dyDescent="0.2">
      <c r="A696" s="238" t="s">
        <v>362</v>
      </c>
      <c r="B696" s="105" t="s">
        <v>258</v>
      </c>
      <c r="C696" s="372" t="s">
        <v>259</v>
      </c>
      <c r="D696" s="105">
        <v>3</v>
      </c>
      <c r="E696" s="194"/>
      <c r="F696" s="87"/>
      <c r="G696" s="303"/>
    </row>
    <row r="697" spans="1:7" x14ac:dyDescent="0.2">
      <c r="A697" s="71" t="s">
        <v>254</v>
      </c>
      <c r="B697" s="105" t="s">
        <v>260</v>
      </c>
      <c r="C697" s="71" t="s">
        <v>261</v>
      </c>
      <c r="D697" s="105">
        <v>1</v>
      </c>
      <c r="E697" s="295"/>
      <c r="F697" s="87"/>
      <c r="G697" s="303"/>
    </row>
    <row r="698" spans="1:7" x14ac:dyDescent="0.2">
      <c r="A698" s="238" t="s">
        <v>323</v>
      </c>
      <c r="B698" s="304" t="s">
        <v>260</v>
      </c>
      <c r="C698" s="298" t="s">
        <v>261</v>
      </c>
      <c r="D698" s="304">
        <v>1</v>
      </c>
      <c r="E698" s="295"/>
      <c r="F698" s="87"/>
      <c r="G698" s="303"/>
    </row>
    <row r="699" spans="1:7" x14ac:dyDescent="0.2">
      <c r="A699" s="238" t="s">
        <v>346</v>
      </c>
      <c r="B699" s="105" t="s">
        <v>260</v>
      </c>
      <c r="C699" s="298" t="s">
        <v>261</v>
      </c>
      <c r="D699" s="105">
        <v>6</v>
      </c>
      <c r="E699" s="194"/>
      <c r="F699" s="87"/>
      <c r="G699" s="303"/>
    </row>
    <row r="700" spans="1:7" x14ac:dyDescent="0.2">
      <c r="A700" s="238" t="s">
        <v>362</v>
      </c>
      <c r="B700" s="304" t="s">
        <v>260</v>
      </c>
      <c r="C700" s="68" t="s">
        <v>261</v>
      </c>
      <c r="D700" s="304">
        <v>8</v>
      </c>
      <c r="E700" s="194"/>
      <c r="F700" s="87"/>
      <c r="G700" s="303"/>
    </row>
    <row r="701" spans="1:7" ht="13.5" thickBot="1" x14ac:dyDescent="0.25">
      <c r="A701" s="238"/>
      <c r="B701" s="105"/>
      <c r="C701" s="298"/>
      <c r="E701" s="194"/>
      <c r="F701" s="87"/>
      <c r="G701" s="301"/>
    </row>
    <row r="702" spans="1:7" ht="13.5" thickBot="1" x14ac:dyDescent="0.25">
      <c r="A702" s="130" t="s">
        <v>234</v>
      </c>
      <c r="B702" s="104"/>
      <c r="C702" s="199" t="s">
        <v>20</v>
      </c>
      <c r="D702" s="124"/>
      <c r="E702" s="124"/>
      <c r="F702" s="87"/>
      <c r="G702" s="190"/>
    </row>
    <row r="703" spans="1:7" x14ac:dyDescent="0.2">
      <c r="A703" s="358" t="s">
        <v>155</v>
      </c>
      <c r="B703" s="359"/>
      <c r="C703" s="200">
        <v>306.2</v>
      </c>
      <c r="D703" s="124"/>
      <c r="E703" s="124"/>
      <c r="F703" s="87"/>
      <c r="G703" s="190"/>
    </row>
    <row r="704" spans="1:7" x14ac:dyDescent="0.2">
      <c r="A704" s="356" t="s">
        <v>156</v>
      </c>
      <c r="B704" s="357"/>
      <c r="C704" s="201">
        <v>120.1</v>
      </c>
      <c r="D704" s="124"/>
      <c r="E704" s="124"/>
      <c r="F704" s="87"/>
      <c r="G704" s="190"/>
    </row>
    <row r="705" spans="1:7" x14ac:dyDescent="0.2">
      <c r="A705" s="356" t="s">
        <v>157</v>
      </c>
      <c r="B705" s="357"/>
      <c r="C705" s="201">
        <v>1235</v>
      </c>
      <c r="D705" s="124"/>
      <c r="E705" s="124"/>
      <c r="F705" s="87"/>
      <c r="G705" s="190"/>
    </row>
    <row r="706" spans="1:7" x14ac:dyDescent="0.2">
      <c r="A706" s="356" t="s">
        <v>158</v>
      </c>
      <c r="B706" s="357"/>
      <c r="C706" s="201">
        <v>160.75</v>
      </c>
      <c r="D706" s="124"/>
      <c r="E706" s="124"/>
      <c r="F706" s="87"/>
      <c r="G706" s="190"/>
    </row>
    <row r="707" spans="1:7" x14ac:dyDescent="0.2">
      <c r="A707" s="360" t="s">
        <v>159</v>
      </c>
      <c r="B707" s="361"/>
      <c r="C707" s="202">
        <v>135.30000000000001</v>
      </c>
      <c r="D707" s="124"/>
      <c r="E707" s="124"/>
      <c r="F707" s="87"/>
      <c r="G707" s="190"/>
    </row>
    <row r="708" spans="1:7" x14ac:dyDescent="0.2">
      <c r="A708" s="356" t="s">
        <v>160</v>
      </c>
      <c r="B708" s="357"/>
      <c r="C708" s="201">
        <v>688.8</v>
      </c>
      <c r="D708" s="124"/>
      <c r="E708" s="124"/>
      <c r="F708" s="87"/>
      <c r="G708" s="190"/>
    </row>
    <row r="709" spans="1:7" x14ac:dyDescent="0.2">
      <c r="A709" s="356" t="s">
        <v>161</v>
      </c>
      <c r="B709" s="357"/>
      <c r="C709" s="201">
        <v>458</v>
      </c>
      <c r="D709" s="124"/>
      <c r="E709" s="124"/>
      <c r="F709" s="87"/>
      <c r="G709" s="190"/>
    </row>
    <row r="710" spans="1:7" x14ac:dyDescent="0.2">
      <c r="A710" s="356" t="s">
        <v>162</v>
      </c>
      <c r="B710" s="357"/>
      <c r="C710" s="201">
        <v>189.3</v>
      </c>
      <c r="D710" s="124"/>
      <c r="E710" s="124"/>
      <c r="F710" s="87"/>
      <c r="G710" s="190"/>
    </row>
    <row r="711" spans="1:7" x14ac:dyDescent="0.2">
      <c r="A711" s="356" t="s">
        <v>163</v>
      </c>
      <c r="B711" s="357"/>
      <c r="C711" s="201">
        <v>0</v>
      </c>
      <c r="D711" s="124"/>
      <c r="E711" s="124"/>
      <c r="F711" s="87"/>
      <c r="G711" s="190"/>
    </row>
    <row r="712" spans="1:7" x14ac:dyDescent="0.2">
      <c r="A712" s="356" t="s">
        <v>316</v>
      </c>
      <c r="B712" s="357"/>
      <c r="C712" s="233">
        <v>13.5</v>
      </c>
      <c r="D712" s="124"/>
      <c r="E712" s="124"/>
      <c r="F712" s="87"/>
      <c r="G712" s="191"/>
    </row>
    <row r="713" spans="1:7" ht="13.5" thickBot="1" x14ac:dyDescent="0.25">
      <c r="A713" s="354" t="s">
        <v>253</v>
      </c>
      <c r="B713" s="355"/>
      <c r="C713" s="203">
        <v>396.4</v>
      </c>
      <c r="D713" s="124"/>
      <c r="E713" s="124"/>
      <c r="F713" s="87"/>
      <c r="G713" s="190"/>
    </row>
    <row r="714" spans="1:7" x14ac:dyDescent="0.2">
      <c r="A714" s="87"/>
      <c r="C714" s="123"/>
      <c r="D714" s="124"/>
      <c r="E714" s="124"/>
      <c r="F714" s="87"/>
      <c r="G714" s="190"/>
    </row>
    <row r="715" spans="1:7" hidden="1" x14ac:dyDescent="0.2">
      <c r="A715" s="78"/>
      <c r="B715" s="78"/>
      <c r="C715" s="110" t="s">
        <v>150</v>
      </c>
      <c r="D715" s="111"/>
      <c r="E715" s="111">
        <v>2</v>
      </c>
      <c r="F715" s="190"/>
      <c r="G715" s="190"/>
    </row>
    <row r="716" spans="1:7" hidden="1" x14ac:dyDescent="0.2">
      <c r="A716" s="204" t="s">
        <v>155</v>
      </c>
      <c r="B716" s="205"/>
      <c r="C716" s="87"/>
      <c r="D716" s="303"/>
      <c r="E716" s="190"/>
      <c r="F716" s="190"/>
      <c r="G716" s="190"/>
    </row>
    <row r="717" spans="1:7" hidden="1" x14ac:dyDescent="0.2">
      <c r="A717" s="206" t="s">
        <v>156</v>
      </c>
      <c r="B717" s="207"/>
      <c r="C717" s="87"/>
      <c r="D717" s="303"/>
      <c r="E717" s="190"/>
      <c r="F717" s="190"/>
      <c r="G717" s="190"/>
    </row>
    <row r="718" spans="1:7" hidden="1" x14ac:dyDescent="0.2">
      <c r="A718" s="206" t="s">
        <v>157</v>
      </c>
      <c r="B718" s="207"/>
      <c r="C718" s="87"/>
      <c r="D718" s="303"/>
      <c r="E718" s="190"/>
      <c r="F718" s="190"/>
      <c r="G718" s="190"/>
    </row>
    <row r="719" spans="1:7" hidden="1" x14ac:dyDescent="0.2">
      <c r="A719" s="206" t="s">
        <v>158</v>
      </c>
      <c r="B719" s="207"/>
      <c r="C719" s="87"/>
      <c r="D719" s="303"/>
      <c r="E719" s="190"/>
      <c r="F719" s="190"/>
      <c r="G719" s="190"/>
    </row>
    <row r="720" spans="1:7" hidden="1" x14ac:dyDescent="0.2">
      <c r="A720" s="206" t="s">
        <v>159</v>
      </c>
      <c r="B720" s="207"/>
      <c r="C720" s="87"/>
      <c r="D720" s="303"/>
      <c r="E720" s="190"/>
      <c r="F720" s="190"/>
      <c r="G720" s="190"/>
    </row>
    <row r="721" spans="1:7" hidden="1" x14ac:dyDescent="0.2">
      <c r="A721" s="206" t="s">
        <v>160</v>
      </c>
      <c r="B721" s="207"/>
      <c r="C721" s="87"/>
      <c r="D721" s="303"/>
      <c r="E721" s="190"/>
      <c r="F721" s="190"/>
      <c r="G721" s="190"/>
    </row>
    <row r="722" spans="1:7" hidden="1" x14ac:dyDescent="0.2">
      <c r="A722" s="206" t="s">
        <v>161</v>
      </c>
      <c r="B722" s="207"/>
      <c r="C722" s="87"/>
      <c r="D722" s="303"/>
      <c r="E722" s="190"/>
      <c r="F722" s="190"/>
      <c r="G722" s="190"/>
    </row>
    <row r="723" spans="1:7" hidden="1" x14ac:dyDescent="0.2">
      <c r="A723" s="206" t="s">
        <v>162</v>
      </c>
      <c r="B723" s="207"/>
      <c r="C723" s="87"/>
      <c r="D723" s="303"/>
      <c r="E723" s="190"/>
      <c r="F723" s="190"/>
      <c r="G723" s="190"/>
    </row>
    <row r="724" spans="1:7" hidden="1" x14ac:dyDescent="0.2">
      <c r="A724" s="208" t="s">
        <v>163</v>
      </c>
      <c r="B724" s="209"/>
      <c r="C724" s="87"/>
      <c r="D724" s="303"/>
      <c r="E724" s="190"/>
      <c r="F724" s="190"/>
      <c r="G724" s="190"/>
    </row>
    <row r="725" spans="1:7" hidden="1" x14ac:dyDescent="0.2">
      <c r="A725" s="83"/>
      <c r="B725" s="83"/>
      <c r="C725" s="91"/>
      <c r="D725" s="303"/>
      <c r="E725" s="190"/>
      <c r="F725" s="190"/>
      <c r="G725" s="190"/>
    </row>
    <row r="726" spans="1:7" hidden="1" x14ac:dyDescent="0.2">
      <c r="A726" s="78"/>
      <c r="B726" s="78"/>
      <c r="C726" s="91"/>
      <c r="D726" s="303"/>
      <c r="E726" s="190"/>
      <c r="F726" s="190"/>
      <c r="G726" s="190"/>
    </row>
    <row r="727" spans="1:7" hidden="1" x14ac:dyDescent="0.2">
      <c r="A727" s="204" t="s">
        <v>164</v>
      </c>
      <c r="B727" s="205"/>
      <c r="C727" s="87"/>
      <c r="D727" s="303"/>
      <c r="E727" s="190"/>
      <c r="F727" s="190"/>
      <c r="G727" s="190"/>
    </row>
    <row r="728" spans="1:7" hidden="1" x14ac:dyDescent="0.2">
      <c r="A728" s="206" t="s">
        <v>165</v>
      </c>
      <c r="B728" s="207"/>
      <c r="C728" s="87"/>
      <c r="D728" s="303"/>
      <c r="E728" s="190"/>
      <c r="F728" s="190"/>
      <c r="G728" s="190"/>
    </row>
    <row r="729" spans="1:7" hidden="1" x14ac:dyDescent="0.2">
      <c r="A729" s="206" t="s">
        <v>166</v>
      </c>
      <c r="B729" s="207"/>
      <c r="C729" s="87"/>
      <c r="D729" s="303"/>
      <c r="E729" s="190"/>
      <c r="F729" s="190"/>
      <c r="G729" s="190"/>
    </row>
    <row r="730" spans="1:7" hidden="1" x14ac:dyDescent="0.2">
      <c r="A730" s="206" t="s">
        <v>167</v>
      </c>
      <c r="B730" s="207"/>
      <c r="C730" s="87"/>
      <c r="D730" s="303"/>
      <c r="E730" s="190"/>
      <c r="F730" s="190"/>
      <c r="G730" s="190"/>
    </row>
    <row r="731" spans="1:7" hidden="1" x14ac:dyDescent="0.2">
      <c r="A731" s="206" t="s">
        <v>168</v>
      </c>
      <c r="B731" s="207"/>
      <c r="C731" s="87"/>
      <c r="D731" s="303"/>
      <c r="E731" s="190"/>
      <c r="F731" s="190"/>
      <c r="G731" s="190"/>
    </row>
    <row r="732" spans="1:7" hidden="1" x14ac:dyDescent="0.2">
      <c r="A732" s="206" t="s">
        <v>169</v>
      </c>
      <c r="B732" s="207"/>
      <c r="C732" s="87"/>
      <c r="D732" s="303"/>
      <c r="E732" s="190"/>
      <c r="F732" s="190"/>
      <c r="G732" s="190"/>
    </row>
    <row r="733" spans="1:7" hidden="1" x14ac:dyDescent="0.2">
      <c r="A733" s="206" t="s">
        <v>170</v>
      </c>
      <c r="B733" s="207"/>
      <c r="C733" s="87"/>
      <c r="D733" s="303"/>
      <c r="E733" s="190"/>
      <c r="F733" s="190"/>
      <c r="G733" s="190"/>
    </row>
    <row r="734" spans="1:7" hidden="1" x14ac:dyDescent="0.2">
      <c r="A734" s="206" t="s">
        <v>171</v>
      </c>
      <c r="B734" s="207"/>
      <c r="C734" s="87"/>
      <c r="D734" s="303"/>
      <c r="E734" s="190"/>
      <c r="F734" s="190"/>
      <c r="G734" s="190"/>
    </row>
    <row r="735" spans="1:7" hidden="1" x14ac:dyDescent="0.2">
      <c r="A735" s="206" t="s">
        <v>172</v>
      </c>
      <c r="B735" s="207"/>
      <c r="C735" s="87"/>
      <c r="D735" s="303"/>
      <c r="E735" s="190"/>
      <c r="F735" s="190"/>
      <c r="G735" s="190"/>
    </row>
    <row r="736" spans="1:7" hidden="1" x14ac:dyDescent="0.2">
      <c r="A736" s="206" t="s">
        <v>173</v>
      </c>
      <c r="B736" s="207"/>
      <c r="C736" s="87"/>
      <c r="D736" s="303"/>
      <c r="E736" s="190"/>
      <c r="F736" s="190"/>
      <c r="G736" s="190"/>
    </row>
    <row r="737" spans="1:7" hidden="1" x14ac:dyDescent="0.2">
      <c r="A737" s="206" t="s">
        <v>174</v>
      </c>
      <c r="B737" s="207"/>
      <c r="C737" s="87"/>
      <c r="D737" s="303"/>
      <c r="E737" s="190"/>
      <c r="F737" s="190"/>
      <c r="G737" s="190"/>
    </row>
    <row r="738" spans="1:7" hidden="1" x14ac:dyDescent="0.2">
      <c r="A738" s="210" t="s">
        <v>175</v>
      </c>
      <c r="B738" s="207"/>
      <c r="C738" s="87"/>
      <c r="D738" s="303"/>
      <c r="E738" s="190"/>
      <c r="F738" s="190"/>
      <c r="G738" s="190"/>
    </row>
    <row r="739" spans="1:7" hidden="1" x14ac:dyDescent="0.2">
      <c r="A739" s="206" t="s">
        <v>176</v>
      </c>
      <c r="B739" s="207"/>
      <c r="C739" s="87"/>
      <c r="D739" s="303"/>
      <c r="E739" s="190"/>
      <c r="F739" s="190"/>
      <c r="G739" s="190"/>
    </row>
    <row r="740" spans="1:7" hidden="1" x14ac:dyDescent="0.2">
      <c r="A740" s="206" t="s">
        <v>177</v>
      </c>
      <c r="B740" s="207"/>
      <c r="C740" s="87"/>
      <c r="D740" s="303"/>
      <c r="E740" s="190"/>
      <c r="F740" s="190"/>
      <c r="G740" s="190"/>
    </row>
    <row r="741" spans="1:7" hidden="1" x14ac:dyDescent="0.2">
      <c r="A741" s="208" t="s">
        <v>178</v>
      </c>
      <c r="B741" s="209"/>
      <c r="C741" s="87"/>
      <c r="D741" s="303"/>
      <c r="E741" s="190"/>
      <c r="F741" s="190"/>
      <c r="G741" s="190"/>
    </row>
    <row r="742" spans="1:7" hidden="1" x14ac:dyDescent="0.2">
      <c r="A742" s="83"/>
      <c r="B742" s="83"/>
      <c r="C742" s="91"/>
      <c r="D742" s="303"/>
      <c r="E742" s="190"/>
      <c r="F742" s="190"/>
      <c r="G742" s="190"/>
    </row>
    <row r="743" spans="1:7" ht="13.5" thickBot="1" x14ac:dyDescent="0.25">
      <c r="A743" s="91"/>
      <c r="B743" s="91"/>
      <c r="C743" s="91"/>
      <c r="D743" s="303"/>
      <c r="E743" s="190"/>
      <c r="F743" s="190"/>
      <c r="G743" s="190"/>
    </row>
    <row r="744" spans="1:7" x14ac:dyDescent="0.2">
      <c r="A744" s="211" t="s">
        <v>179</v>
      </c>
      <c r="B744" s="212" t="s">
        <v>302</v>
      </c>
      <c r="C744" s="213" t="s">
        <v>10</v>
      </c>
      <c r="D744" s="303"/>
      <c r="E744" s="190"/>
      <c r="F744" s="190"/>
      <c r="G744" s="190"/>
    </row>
    <row r="745" spans="1:7" x14ac:dyDescent="0.2">
      <c r="A745" s="214" t="s">
        <v>180</v>
      </c>
      <c r="B745" s="215">
        <f>'Acasuso Fernado'!D73</f>
        <v>151</v>
      </c>
      <c r="C745" s="216"/>
      <c r="D745" s="303"/>
      <c r="E745" s="190"/>
      <c r="F745" s="190"/>
      <c r="G745" s="190"/>
    </row>
    <row r="746" spans="1:7" x14ac:dyDescent="0.2">
      <c r="A746" s="214" t="s">
        <v>181</v>
      </c>
      <c r="B746" s="215">
        <f>'Ben Shirley'!D141</f>
        <v>233.85000000000002</v>
      </c>
      <c r="C746" s="217"/>
      <c r="D746" s="164"/>
      <c r="E746" s="190"/>
      <c r="F746" s="190"/>
      <c r="G746" s="190"/>
    </row>
    <row r="747" spans="1:7" x14ac:dyDescent="0.2">
      <c r="A747" s="214" t="s">
        <v>182</v>
      </c>
      <c r="B747" s="215">
        <f>'Benites Luciana'!D180</f>
        <v>409.00000000000006</v>
      </c>
      <c r="C747" s="217"/>
      <c r="D747" s="164"/>
      <c r="E747" s="190"/>
      <c r="F747" s="190"/>
      <c r="G747" s="190"/>
    </row>
    <row r="748" spans="1:7" x14ac:dyDescent="0.2">
      <c r="A748" s="214" t="s">
        <v>183</v>
      </c>
      <c r="B748" s="215">
        <f>'Castelli Alexandra'!D106</f>
        <v>285.15000000000003</v>
      </c>
      <c r="C748" s="217"/>
      <c r="D748" s="164"/>
      <c r="E748" s="190"/>
      <c r="F748" s="190"/>
      <c r="G748" s="190"/>
    </row>
    <row r="749" spans="1:7" x14ac:dyDescent="0.2">
      <c r="A749" s="214" t="s">
        <v>184</v>
      </c>
      <c r="B749" s="215">
        <f>'Cervantes Sebastián'!D95</f>
        <v>297.7</v>
      </c>
      <c r="C749" s="217"/>
      <c r="D749" s="164"/>
      <c r="E749" s="190"/>
      <c r="F749" s="190"/>
      <c r="G749" s="190"/>
    </row>
    <row r="750" spans="1:7" x14ac:dyDescent="0.2">
      <c r="A750" s="214" t="s">
        <v>185</v>
      </c>
      <c r="B750" s="215">
        <f>'Gimenez Gastón'!D63</f>
        <v>253.3</v>
      </c>
      <c r="C750" s="217"/>
      <c r="D750" s="164"/>
      <c r="E750" s="190"/>
      <c r="F750" s="190"/>
      <c r="G750" s="190"/>
    </row>
    <row r="751" spans="1:7" x14ac:dyDescent="0.2">
      <c r="A751" s="214" t="s">
        <v>186</v>
      </c>
      <c r="B751" s="215">
        <f>'Duarte Mathias'!D75</f>
        <v>191.8</v>
      </c>
      <c r="C751" s="217"/>
      <c r="D751" s="164"/>
      <c r="E751" s="190"/>
      <c r="F751" s="190"/>
      <c r="G751" s="190"/>
    </row>
    <row r="752" spans="1:7" x14ac:dyDescent="0.2">
      <c r="A752" s="214" t="s">
        <v>113</v>
      </c>
      <c r="B752" s="215">
        <f>'Neira Bettina'!D115</f>
        <v>214.23000000000002</v>
      </c>
      <c r="C752" s="97"/>
      <c r="D752" s="164"/>
      <c r="E752" s="190"/>
      <c r="F752" s="190"/>
      <c r="G752" s="190"/>
    </row>
    <row r="753" spans="1:7" x14ac:dyDescent="0.2">
      <c r="A753" s="214" t="s">
        <v>187</v>
      </c>
      <c r="B753" s="215">
        <f>'Nicassio Gastón'!D81</f>
        <v>231.3</v>
      </c>
      <c r="C753" s="217"/>
      <c r="D753" s="164"/>
      <c r="E753" s="190"/>
      <c r="F753" s="190"/>
      <c r="G753" s="190"/>
    </row>
    <row r="754" spans="1:7" x14ac:dyDescent="0.2">
      <c r="A754" s="214" t="s">
        <v>188</v>
      </c>
      <c r="B754" s="215">
        <f>'Pérez Juan'!D62</f>
        <v>207</v>
      </c>
      <c r="C754" s="217"/>
      <c r="D754" s="164"/>
      <c r="E754" s="190"/>
      <c r="F754" s="190"/>
      <c r="G754" s="190"/>
    </row>
    <row r="755" spans="1:7" x14ac:dyDescent="0.2">
      <c r="A755" s="214" t="s">
        <v>189</v>
      </c>
      <c r="B755" s="215">
        <f>'Ramos Fabio'!D63</f>
        <v>196</v>
      </c>
      <c r="C755" s="217"/>
      <c r="D755" s="164"/>
      <c r="E755" s="190"/>
      <c r="F755" s="190"/>
      <c r="G755" s="190"/>
    </row>
    <row r="756" spans="1:7" x14ac:dyDescent="0.2">
      <c r="A756" s="214" t="s">
        <v>190</v>
      </c>
      <c r="B756" s="215">
        <f>'Rosas Gastón'!D113</f>
        <v>345.7</v>
      </c>
      <c r="C756" s="217"/>
      <c r="D756" s="164"/>
      <c r="E756" s="190"/>
      <c r="F756" s="190"/>
      <c r="G756" s="190"/>
    </row>
    <row r="757" spans="1:7" x14ac:dyDescent="0.2">
      <c r="A757" s="214" t="s">
        <v>191</v>
      </c>
      <c r="B757" s="215">
        <f>'Sanguinetti Elisa'!D88</f>
        <v>288</v>
      </c>
      <c r="C757" s="217" t="s">
        <v>195</v>
      </c>
      <c r="D757" s="164"/>
      <c r="E757" s="190"/>
      <c r="F757" s="190"/>
      <c r="G757" s="190"/>
    </row>
    <row r="758" spans="1:7" ht="13.5" thickBot="1" x14ac:dyDescent="0.25">
      <c r="A758" s="218" t="s">
        <v>192</v>
      </c>
      <c r="B758" s="219">
        <f>'Vélez Carlos'!D106</f>
        <v>344.9</v>
      </c>
      <c r="C758" s="220"/>
      <c r="D758" s="164"/>
      <c r="E758" s="190"/>
      <c r="F758" s="190"/>
      <c r="G758" s="190"/>
    </row>
    <row r="759" spans="1:7" x14ac:dyDescent="0.2">
      <c r="A759" s="221" t="s">
        <v>303</v>
      </c>
      <c r="B759" s="221">
        <f>SUM(B745:B758)</f>
        <v>3648.9300000000003</v>
      </c>
      <c r="C759" s="96"/>
    </row>
    <row r="760" spans="1:7" ht="12.75" customHeight="1" x14ac:dyDescent="0.2">
      <c r="A760" s="222"/>
      <c r="B760" s="223"/>
      <c r="C760" s="96"/>
    </row>
    <row r="761" spans="1:7" ht="12.75" customHeight="1" x14ac:dyDescent="0.2">
      <c r="A761" s="222"/>
      <c r="B761" s="224"/>
      <c r="C761" s="96"/>
    </row>
    <row r="762" spans="1:7" ht="12.75" customHeight="1" x14ac:dyDescent="0.2">
      <c r="A762" s="222"/>
      <c r="B762" s="87"/>
      <c r="C762" s="96"/>
    </row>
    <row r="763" spans="1:7" ht="12.75" customHeight="1" x14ac:dyDescent="0.2">
      <c r="A763" s="222"/>
      <c r="B763" s="87"/>
      <c r="C763" s="96"/>
    </row>
    <row r="764" spans="1:7" ht="12.75" customHeight="1" x14ac:dyDescent="0.2">
      <c r="A764" s="222"/>
      <c r="B764" s="87"/>
      <c r="C764" s="96"/>
    </row>
    <row r="765" spans="1:7" ht="12.75" customHeight="1" x14ac:dyDescent="0.2">
      <c r="A765" s="222"/>
      <c r="B765" s="87"/>
      <c r="C765" s="96"/>
    </row>
    <row r="766" spans="1:7" ht="12.75" customHeight="1" x14ac:dyDescent="0.2">
      <c r="A766" s="222"/>
      <c r="B766" s="87"/>
      <c r="C766" s="96"/>
    </row>
    <row r="767" spans="1:7" ht="12.75" customHeight="1" x14ac:dyDescent="0.2">
      <c r="A767" s="222"/>
      <c r="B767" s="87"/>
      <c r="C767" s="96"/>
    </row>
    <row r="768" spans="1:7" ht="12.75" customHeight="1" x14ac:dyDescent="0.2">
      <c r="A768" s="222"/>
      <c r="B768" s="87"/>
      <c r="C768" s="96"/>
    </row>
    <row r="769" spans="1:3" ht="12.75" customHeight="1" x14ac:dyDescent="0.2">
      <c r="A769" s="222"/>
      <c r="B769" s="87"/>
      <c r="C769" s="96"/>
    </row>
    <row r="770" spans="1:3" ht="12.75" customHeight="1" x14ac:dyDescent="0.2">
      <c r="A770" s="222"/>
      <c r="B770" s="87"/>
      <c r="C770" s="96"/>
    </row>
    <row r="771" spans="1:3" ht="12.75" customHeight="1" x14ac:dyDescent="0.2">
      <c r="A771" s="222"/>
      <c r="B771" s="87"/>
      <c r="C771" s="96"/>
    </row>
    <row r="772" spans="1:3" ht="12.75" customHeight="1" x14ac:dyDescent="0.2">
      <c r="A772" s="222"/>
      <c r="B772" s="87"/>
      <c r="C772" s="96"/>
    </row>
    <row r="773" spans="1:3" ht="12.75" customHeight="1" x14ac:dyDescent="0.2">
      <c r="A773" s="222"/>
      <c r="B773" s="87"/>
      <c r="C773" s="96"/>
    </row>
    <row r="774" spans="1:3" ht="12.75" customHeight="1" x14ac:dyDescent="0.2">
      <c r="A774" s="222"/>
      <c r="B774" s="87"/>
      <c r="C774" s="96"/>
    </row>
    <row r="775" spans="1:3" ht="12.75" customHeight="1" x14ac:dyDescent="0.2">
      <c r="A775" s="96"/>
      <c r="B775" s="96"/>
      <c r="C775" s="96"/>
    </row>
    <row r="776" spans="1:3" ht="12.75" customHeight="1" x14ac:dyDescent="0.2">
      <c r="A776" s="222"/>
      <c r="B776" s="223"/>
      <c r="C776" s="96"/>
    </row>
    <row r="777" spans="1:3" ht="12.75" customHeight="1" x14ac:dyDescent="0.2">
      <c r="A777" s="222"/>
      <c r="B777" s="87"/>
      <c r="C777" s="96"/>
    </row>
    <row r="778" spans="1:3" ht="12.75" customHeight="1" x14ac:dyDescent="0.2">
      <c r="A778" s="222"/>
      <c r="B778" s="87"/>
      <c r="C778" s="96"/>
    </row>
    <row r="779" spans="1:3" ht="12.75" customHeight="1" x14ac:dyDescent="0.2">
      <c r="A779" s="222"/>
      <c r="B779" s="87"/>
      <c r="C779" s="96"/>
    </row>
    <row r="780" spans="1:3" ht="12.75" customHeight="1" x14ac:dyDescent="0.2">
      <c r="A780" s="222"/>
      <c r="B780" s="87"/>
      <c r="C780" s="96"/>
    </row>
    <row r="781" spans="1:3" ht="12.75" customHeight="1" x14ac:dyDescent="0.2">
      <c r="A781" s="222"/>
      <c r="B781" s="87"/>
      <c r="C781" s="96"/>
    </row>
    <row r="782" spans="1:3" ht="12.75" customHeight="1" x14ac:dyDescent="0.2">
      <c r="A782" s="222"/>
      <c r="B782" s="87"/>
      <c r="C782" s="96"/>
    </row>
    <row r="783" spans="1:3" ht="12.75" customHeight="1" x14ac:dyDescent="0.2">
      <c r="A783" s="222"/>
      <c r="B783" s="87"/>
      <c r="C783" s="96"/>
    </row>
    <row r="784" spans="1:3" ht="12.75" customHeight="1" x14ac:dyDescent="0.2">
      <c r="A784" s="222"/>
      <c r="B784" s="87"/>
      <c r="C784" s="96"/>
    </row>
    <row r="785" spans="1:3" ht="12.75" customHeight="1" x14ac:dyDescent="0.2">
      <c r="A785" s="222"/>
      <c r="B785" s="87"/>
      <c r="C785" s="96"/>
    </row>
    <row r="786" spans="1:3" ht="12.75" customHeight="1" x14ac:dyDescent="0.2">
      <c r="A786" s="222"/>
      <c r="B786" s="87"/>
      <c r="C786" s="96"/>
    </row>
    <row r="787" spans="1:3" ht="12.75" customHeight="1" x14ac:dyDescent="0.2">
      <c r="A787" s="222"/>
      <c r="B787" s="87"/>
      <c r="C787" s="96"/>
    </row>
    <row r="788" spans="1:3" ht="12.75" customHeight="1" x14ac:dyDescent="0.2">
      <c r="A788" s="222"/>
      <c r="B788" s="87"/>
      <c r="C788" s="96"/>
    </row>
    <row r="789" spans="1:3" ht="12.75" customHeight="1" x14ac:dyDescent="0.2">
      <c r="A789" s="222"/>
      <c r="B789" s="87"/>
      <c r="C789" s="96"/>
    </row>
    <row r="790" spans="1:3" ht="12.75" customHeight="1" x14ac:dyDescent="0.2">
      <c r="A790" s="222"/>
      <c r="B790" s="87"/>
      <c r="C790" s="96"/>
    </row>
    <row r="791" spans="1:3" ht="12.75" customHeight="1" x14ac:dyDescent="0.2">
      <c r="A791" s="96"/>
      <c r="B791" s="96"/>
      <c r="C791" s="96"/>
    </row>
  </sheetData>
  <autoFilter ref="A4:E700">
    <sortState ref="A5:E700">
      <sortCondition ref="B4:B700"/>
    </sortState>
  </autoFilter>
  <mergeCells count="11">
    <mergeCell ref="A713:B713"/>
    <mergeCell ref="A709:B709"/>
    <mergeCell ref="A710:B710"/>
    <mergeCell ref="A711:B711"/>
    <mergeCell ref="A703:B703"/>
    <mergeCell ref="A704:B704"/>
    <mergeCell ref="A705:B705"/>
    <mergeCell ref="A706:B706"/>
    <mergeCell ref="A707:B707"/>
    <mergeCell ref="A708:B708"/>
    <mergeCell ref="A712:B712"/>
  </mergeCells>
  <dataValidations disablePrompts="1" count="1">
    <dataValidation type="whole" allowBlank="1" showInputMessage="1" showErrorMessage="1" prompt=": true" sqref="D14:D15">
      <formula1>0</formula1>
      <formula2>10</formula2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U20" sqref="U20"/>
    </sheetView>
  </sheetViews>
  <sheetFormatPr defaultColWidth="9.140625" defaultRowHeight="12.75" x14ac:dyDescent="0.2"/>
  <sheetData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E4" workbookViewId="0">
      <selection activeCell="A4" sqref="A4"/>
    </sheetView>
  </sheetViews>
  <sheetFormatPr defaultColWidth="9.140625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opLeftCell="A116" zoomScaleNormal="100" workbookViewId="0">
      <selection activeCell="C141" sqref="C141"/>
    </sheetView>
  </sheetViews>
  <sheetFormatPr defaultColWidth="8" defaultRowHeight="12.75" customHeight="1" x14ac:dyDescent="0.2"/>
  <cols>
    <col min="1" max="1" width="15.7109375" style="71" customWidth="1"/>
    <col min="2" max="2" width="11.42578125" style="105" customWidth="1"/>
    <col min="3" max="3" width="51" style="71" customWidth="1"/>
    <col min="4" max="4" width="44.5703125" style="71" customWidth="1"/>
    <col min="5" max="5" width="65" style="7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304">
        <v>10</v>
      </c>
      <c r="C1" s="303"/>
      <c r="D1" s="70" t="s">
        <v>1</v>
      </c>
      <c r="E1" s="303"/>
      <c r="F1" s="303"/>
      <c r="G1" s="303"/>
      <c r="H1" s="303"/>
      <c r="I1" s="303"/>
      <c r="J1" s="303"/>
      <c r="K1" s="303"/>
      <c r="L1" s="303"/>
    </row>
    <row r="2" spans="1:12" x14ac:dyDescent="0.2">
      <c r="A2" s="67" t="s">
        <v>2</v>
      </c>
      <c r="B2" s="304" t="s">
        <v>34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1:12" x14ac:dyDescent="0.2">
      <c r="A3" s="67" t="s">
        <v>4</v>
      </c>
      <c r="B3" s="310" t="s">
        <v>35</v>
      </c>
      <c r="C3" s="310"/>
      <c r="D3" s="303"/>
      <c r="E3" s="303"/>
      <c r="F3" s="303"/>
      <c r="G3" s="303"/>
      <c r="H3" s="303"/>
      <c r="I3" s="303"/>
      <c r="J3" s="303"/>
      <c r="K3" s="303"/>
      <c r="L3" s="303"/>
    </row>
    <row r="4" spans="1:12" ht="13.5" customHeight="1" x14ac:dyDescent="0.2">
      <c r="A4" s="73"/>
      <c r="B4" s="362"/>
      <c r="C4" s="73"/>
      <c r="D4" s="73"/>
      <c r="E4" s="73"/>
      <c r="F4" s="303"/>
      <c r="G4" s="303"/>
      <c r="H4" s="303"/>
      <c r="I4" s="303"/>
      <c r="J4" s="303"/>
      <c r="K4" s="303"/>
      <c r="L4" s="303"/>
    </row>
    <row r="5" spans="1:12" ht="13.5" thickBot="1" x14ac:dyDescent="0.25">
      <c r="A5" s="74" t="s">
        <v>6</v>
      </c>
      <c r="B5" s="363" t="s">
        <v>7</v>
      </c>
      <c r="C5" s="75" t="s">
        <v>8</v>
      </c>
      <c r="D5" s="75" t="s">
        <v>9</v>
      </c>
      <c r="E5" s="76" t="s">
        <v>10</v>
      </c>
      <c r="F5" s="77"/>
      <c r="G5" s="78"/>
      <c r="H5" s="78"/>
      <c r="I5" s="78"/>
      <c r="J5" s="78"/>
      <c r="K5" s="78"/>
      <c r="L5" s="78"/>
    </row>
    <row r="6" spans="1:12" ht="15" hidden="1" customHeight="1" x14ac:dyDescent="0.2">
      <c r="A6" s="364" t="s">
        <v>36</v>
      </c>
      <c r="B6" s="365"/>
      <c r="C6" s="58" t="s">
        <v>23</v>
      </c>
      <c r="D6" s="83">
        <v>1</v>
      </c>
      <c r="E6" s="81"/>
      <c r="F6" s="82"/>
      <c r="G6" s="83"/>
      <c r="H6" s="83"/>
      <c r="I6" s="83"/>
      <c r="J6" s="83"/>
      <c r="K6" s="83"/>
      <c r="L6" s="83"/>
    </row>
    <row r="7" spans="1:12" ht="15" hidden="1" customHeight="1" x14ac:dyDescent="0.2">
      <c r="A7" s="366"/>
      <c r="B7" s="367"/>
      <c r="C7" s="61" t="s">
        <v>37</v>
      </c>
      <c r="D7" s="303">
        <v>2</v>
      </c>
      <c r="E7" s="368"/>
      <c r="F7" s="82"/>
      <c r="G7" s="303"/>
      <c r="H7" s="303"/>
      <c r="I7" s="303"/>
      <c r="J7" s="303"/>
      <c r="K7" s="303"/>
      <c r="L7" s="303"/>
    </row>
    <row r="8" spans="1:12" ht="15" hidden="1" customHeight="1" x14ac:dyDescent="0.2">
      <c r="A8" s="366"/>
      <c r="B8" s="367"/>
      <c r="C8" s="61" t="s">
        <v>38</v>
      </c>
      <c r="D8" s="303">
        <v>2</v>
      </c>
      <c r="E8" s="368"/>
      <c r="F8" s="82"/>
      <c r="G8" s="303"/>
      <c r="H8" s="303"/>
      <c r="I8" s="303"/>
      <c r="J8" s="303"/>
      <c r="K8" s="303"/>
      <c r="L8" s="303"/>
    </row>
    <row r="9" spans="1:12" ht="15" hidden="1" customHeight="1" x14ac:dyDescent="0.2">
      <c r="A9" s="366"/>
      <c r="B9" s="367"/>
      <c r="C9" s="61" t="s">
        <v>39</v>
      </c>
      <c r="D9" s="303">
        <v>0.5</v>
      </c>
      <c r="E9" s="368"/>
      <c r="F9" s="82"/>
      <c r="G9" s="303"/>
      <c r="H9" s="303"/>
      <c r="I9" s="303"/>
      <c r="J9" s="303"/>
      <c r="K9" s="303"/>
      <c r="L9" s="303"/>
    </row>
    <row r="10" spans="1:12" ht="15" hidden="1" customHeight="1" x14ac:dyDescent="0.2">
      <c r="A10" s="366"/>
      <c r="B10" s="367"/>
      <c r="C10" s="61" t="s">
        <v>40</v>
      </c>
      <c r="D10" s="303">
        <v>1</v>
      </c>
      <c r="E10" s="368"/>
      <c r="F10" s="82"/>
      <c r="G10" s="303"/>
      <c r="H10" s="303"/>
      <c r="I10" s="303"/>
      <c r="J10" s="303"/>
      <c r="K10" s="303"/>
      <c r="L10" s="303"/>
    </row>
    <row r="11" spans="1:12" ht="15" hidden="1" customHeight="1" x14ac:dyDescent="0.2">
      <c r="A11" s="366"/>
      <c r="B11" s="367"/>
      <c r="C11" s="61" t="s">
        <v>41</v>
      </c>
      <c r="D11" s="303">
        <v>2</v>
      </c>
      <c r="E11" s="368"/>
      <c r="F11" s="82"/>
      <c r="G11" s="303"/>
      <c r="H11" s="303"/>
      <c r="I11" s="303"/>
      <c r="J11" s="303"/>
      <c r="K11" s="303"/>
      <c r="L11" s="303"/>
    </row>
    <row r="12" spans="1:12" ht="15" hidden="1" customHeight="1" x14ac:dyDescent="0.2">
      <c r="A12" s="366"/>
      <c r="B12" s="367"/>
      <c r="C12" s="61" t="s">
        <v>42</v>
      </c>
      <c r="D12" s="303">
        <v>4</v>
      </c>
      <c r="E12" s="368"/>
      <c r="F12" s="82"/>
      <c r="G12" s="303"/>
      <c r="H12" s="303"/>
      <c r="I12" s="303"/>
      <c r="J12" s="303"/>
      <c r="K12" s="303"/>
      <c r="L12" s="303"/>
    </row>
    <row r="13" spans="1:12" ht="13.5" hidden="1" customHeight="1" x14ac:dyDescent="0.2">
      <c r="A13" s="369"/>
      <c r="B13" s="370"/>
      <c r="C13" s="144" t="s">
        <v>20</v>
      </c>
      <c r="D13" s="144">
        <v>7</v>
      </c>
      <c r="E13" s="371"/>
      <c r="F13" s="82"/>
      <c r="G13" s="303"/>
      <c r="H13" s="303"/>
      <c r="I13" s="303"/>
      <c r="J13" s="303"/>
      <c r="K13" s="303"/>
      <c r="L13" s="303"/>
    </row>
    <row r="14" spans="1:12" ht="15" customHeight="1" x14ac:dyDescent="0.2">
      <c r="A14" s="308" t="s">
        <v>11</v>
      </c>
      <c r="B14" s="261" t="s">
        <v>12</v>
      </c>
      <c r="C14" s="89" t="s">
        <v>13</v>
      </c>
      <c r="D14" s="89">
        <v>2</v>
      </c>
      <c r="E14" s="90"/>
      <c r="F14" s="91"/>
      <c r="G14" s="303"/>
      <c r="H14" s="303"/>
      <c r="I14" s="303"/>
      <c r="J14" s="303"/>
      <c r="K14" s="303"/>
      <c r="L14" s="303"/>
    </row>
    <row r="15" spans="1:12" ht="15" customHeight="1" x14ac:dyDescent="0.2">
      <c r="A15" s="313"/>
      <c r="B15" s="259" t="s">
        <v>22</v>
      </c>
      <c r="C15" s="91" t="s">
        <v>43</v>
      </c>
      <c r="D15" s="91">
        <v>1</v>
      </c>
      <c r="E15" s="84"/>
      <c r="F15" s="91"/>
      <c r="G15" s="303"/>
      <c r="H15" s="303"/>
      <c r="I15" s="303"/>
      <c r="J15" s="303"/>
      <c r="K15" s="303"/>
      <c r="L15" s="303"/>
    </row>
    <row r="16" spans="1:12" ht="15" customHeight="1" x14ac:dyDescent="0.2">
      <c r="A16" s="313"/>
      <c r="B16" s="259" t="s">
        <v>22</v>
      </c>
      <c r="C16" s="91" t="s">
        <v>23</v>
      </c>
      <c r="D16" s="91">
        <v>1</v>
      </c>
      <c r="E16" s="84"/>
      <c r="F16" s="91"/>
      <c r="G16" s="303"/>
      <c r="H16" s="303"/>
      <c r="I16" s="303"/>
      <c r="J16" s="303"/>
      <c r="K16" s="303"/>
      <c r="L16" s="303"/>
    </row>
    <row r="17" spans="1:12" ht="15" customHeight="1" x14ac:dyDescent="0.2">
      <c r="A17" s="313"/>
      <c r="B17" s="259" t="s">
        <v>18</v>
      </c>
      <c r="C17" s="91" t="s">
        <v>33</v>
      </c>
      <c r="D17" s="91">
        <v>1</v>
      </c>
      <c r="E17" s="84" t="s">
        <v>44</v>
      </c>
      <c r="F17" s="303"/>
      <c r="G17" s="303"/>
      <c r="H17" s="303"/>
      <c r="I17" s="303"/>
      <c r="J17" s="303"/>
      <c r="K17" s="303"/>
      <c r="L17" s="303"/>
    </row>
    <row r="18" spans="1:12" ht="15" customHeight="1" x14ac:dyDescent="0.2">
      <c r="A18" s="313"/>
      <c r="B18" s="259" t="s">
        <v>45</v>
      </c>
      <c r="C18" s="91" t="s">
        <v>46</v>
      </c>
      <c r="D18" s="91">
        <v>1.5</v>
      </c>
      <c r="E18" s="84"/>
      <c r="F18" s="91"/>
      <c r="G18" s="303"/>
      <c r="H18" s="303"/>
      <c r="I18" s="303"/>
      <c r="J18" s="303"/>
      <c r="K18" s="303"/>
      <c r="L18" s="303"/>
    </row>
    <row r="19" spans="1:12" ht="15" customHeight="1" x14ac:dyDescent="0.2">
      <c r="A19" s="313"/>
      <c r="B19" s="259" t="s">
        <v>18</v>
      </c>
      <c r="C19" s="91" t="s">
        <v>33</v>
      </c>
      <c r="D19" s="91">
        <v>0.5</v>
      </c>
      <c r="E19" s="84"/>
      <c r="F19" s="303"/>
      <c r="G19" s="303"/>
      <c r="H19" s="303"/>
      <c r="I19" s="303"/>
      <c r="J19" s="303"/>
      <c r="K19" s="303"/>
      <c r="L19" s="303"/>
    </row>
    <row r="20" spans="1:12" ht="15" customHeight="1" x14ac:dyDescent="0.2">
      <c r="A20" s="313"/>
      <c r="B20" s="259" t="s">
        <v>18</v>
      </c>
      <c r="C20" s="91" t="s">
        <v>33</v>
      </c>
      <c r="D20" s="91">
        <v>0.5</v>
      </c>
      <c r="E20" s="84"/>
      <c r="F20" s="91"/>
      <c r="G20" s="303"/>
      <c r="H20" s="303"/>
      <c r="I20" s="303"/>
      <c r="J20" s="303"/>
      <c r="K20" s="303"/>
      <c r="L20" s="303"/>
    </row>
    <row r="21" spans="1:12" ht="15" customHeight="1" x14ac:dyDescent="0.2">
      <c r="A21" s="313"/>
      <c r="B21" s="259" t="s">
        <v>18</v>
      </c>
      <c r="C21" s="91" t="s">
        <v>33</v>
      </c>
      <c r="D21" s="91">
        <v>1.5</v>
      </c>
      <c r="E21" s="84" t="s">
        <v>47</v>
      </c>
      <c r="F21" s="91"/>
      <c r="G21" s="303"/>
      <c r="H21" s="303"/>
      <c r="I21" s="303"/>
      <c r="J21" s="303"/>
      <c r="K21" s="303"/>
      <c r="L21" s="303"/>
    </row>
    <row r="22" spans="1:12" ht="15" customHeight="1" x14ac:dyDescent="0.2">
      <c r="A22" s="313"/>
      <c r="B22" s="259" t="s">
        <v>48</v>
      </c>
      <c r="C22" s="96" t="s">
        <v>49</v>
      </c>
      <c r="D22" s="91">
        <v>2</v>
      </c>
      <c r="E22" s="84" t="s">
        <v>50</v>
      </c>
      <c r="F22" s="303"/>
      <c r="G22" s="303"/>
      <c r="H22" s="303"/>
      <c r="I22" s="303"/>
      <c r="J22" s="303"/>
      <c r="K22" s="303"/>
      <c r="L22" s="303"/>
    </row>
    <row r="23" spans="1:12" ht="15" customHeight="1" x14ac:dyDescent="0.2">
      <c r="A23" s="313"/>
      <c r="B23" s="259" t="s">
        <v>48</v>
      </c>
      <c r="C23" s="96" t="s">
        <v>49</v>
      </c>
      <c r="D23" s="91">
        <v>4</v>
      </c>
      <c r="E23" s="84" t="s">
        <v>51</v>
      </c>
      <c r="F23" s="303"/>
      <c r="G23" s="303"/>
      <c r="H23" s="303"/>
      <c r="I23" s="303"/>
      <c r="J23" s="303"/>
      <c r="K23" s="303"/>
      <c r="L23" s="303"/>
    </row>
    <row r="24" spans="1:12" ht="15" customHeight="1" x14ac:dyDescent="0.2">
      <c r="A24" s="313"/>
      <c r="B24" s="259" t="s">
        <v>52</v>
      </c>
      <c r="C24" s="91" t="s">
        <v>53</v>
      </c>
      <c r="D24" s="91">
        <v>0.5</v>
      </c>
      <c r="E24" s="84"/>
      <c r="F24" s="91"/>
      <c r="G24" s="303"/>
      <c r="H24" s="303"/>
      <c r="I24" s="303"/>
      <c r="J24" s="303"/>
      <c r="K24" s="303"/>
      <c r="L24" s="303"/>
    </row>
    <row r="25" spans="1:12" ht="13.5" customHeight="1" thickBot="1" x14ac:dyDescent="0.25">
      <c r="A25" s="309"/>
      <c r="B25" s="262"/>
      <c r="C25" s="92" t="s">
        <v>20</v>
      </c>
      <c r="D25" s="93">
        <v>15.5</v>
      </c>
      <c r="E25" s="94"/>
      <c r="F25" s="91"/>
      <c r="G25" s="303"/>
      <c r="H25" s="303"/>
      <c r="I25" s="303"/>
      <c r="J25" s="303"/>
      <c r="K25" s="303"/>
      <c r="L25" s="303"/>
    </row>
    <row r="26" spans="1:12" ht="13.5" customHeight="1" x14ac:dyDescent="0.2">
      <c r="A26" s="308" t="s">
        <v>21</v>
      </c>
      <c r="B26" s="261" t="s">
        <v>14</v>
      </c>
      <c r="C26" s="89" t="s">
        <v>54</v>
      </c>
      <c r="D26" s="89">
        <v>1</v>
      </c>
      <c r="E26" s="90"/>
      <c r="F26" s="91"/>
      <c r="G26" s="303"/>
      <c r="H26" s="303"/>
      <c r="I26" s="303"/>
      <c r="J26" s="303"/>
      <c r="K26" s="303"/>
      <c r="L26" s="303"/>
    </row>
    <row r="27" spans="1:12" ht="13.5" customHeight="1" x14ac:dyDescent="0.2">
      <c r="A27" s="313"/>
      <c r="B27" s="259" t="s">
        <v>22</v>
      </c>
      <c r="C27" s="91" t="s">
        <v>23</v>
      </c>
      <c r="D27" s="91">
        <v>2</v>
      </c>
      <c r="E27" s="84"/>
      <c r="F27" s="91"/>
      <c r="G27" s="303"/>
      <c r="H27" s="303"/>
      <c r="I27" s="303"/>
      <c r="J27" s="303"/>
      <c r="K27" s="303"/>
      <c r="L27" s="303"/>
    </row>
    <row r="28" spans="1:12" ht="13.5" customHeight="1" x14ac:dyDescent="0.2">
      <c r="A28" s="313"/>
      <c r="B28" s="259" t="s">
        <v>45</v>
      </c>
      <c r="C28" s="91" t="s">
        <v>46</v>
      </c>
      <c r="D28" s="91">
        <v>2</v>
      </c>
      <c r="E28" s="84"/>
      <c r="F28" s="91"/>
      <c r="G28" s="303"/>
      <c r="H28" s="303"/>
      <c r="I28" s="303"/>
      <c r="J28" s="303"/>
      <c r="K28" s="303"/>
      <c r="L28" s="303"/>
    </row>
    <row r="29" spans="1:12" ht="13.5" customHeight="1" x14ac:dyDescent="0.2">
      <c r="A29" s="313"/>
      <c r="B29" s="259" t="s">
        <v>31</v>
      </c>
      <c r="C29" s="91" t="s">
        <v>32</v>
      </c>
      <c r="D29" s="91">
        <v>2</v>
      </c>
      <c r="E29" s="84"/>
      <c r="F29" s="91"/>
      <c r="G29" s="303"/>
      <c r="H29" s="303"/>
      <c r="I29" s="303"/>
      <c r="J29" s="303"/>
      <c r="K29" s="303"/>
      <c r="L29" s="303"/>
    </row>
    <row r="30" spans="1:12" ht="13.5" customHeight="1" x14ac:dyDescent="0.2">
      <c r="A30" s="313"/>
      <c r="B30" s="259" t="s">
        <v>55</v>
      </c>
      <c r="C30" s="91" t="s">
        <v>56</v>
      </c>
      <c r="D30" s="91">
        <v>6</v>
      </c>
      <c r="E30" s="84"/>
      <c r="F30" s="91"/>
      <c r="G30" s="303"/>
      <c r="H30" s="303"/>
      <c r="I30" s="303"/>
      <c r="J30" s="303"/>
      <c r="K30" s="303"/>
      <c r="L30" s="303"/>
    </row>
    <row r="31" spans="1:12" ht="13.5" customHeight="1" x14ac:dyDescent="0.2">
      <c r="A31" s="313"/>
      <c r="B31" s="259" t="s">
        <v>18</v>
      </c>
      <c r="C31" s="91" t="s">
        <v>33</v>
      </c>
      <c r="D31" s="91">
        <v>1</v>
      </c>
      <c r="E31" s="84" t="s">
        <v>57</v>
      </c>
      <c r="F31" s="303"/>
      <c r="G31" s="303"/>
      <c r="H31" s="303"/>
      <c r="I31" s="303"/>
      <c r="J31" s="303"/>
      <c r="K31" s="303"/>
      <c r="L31" s="303"/>
    </row>
    <row r="32" spans="1:12" ht="13.5" customHeight="1" x14ac:dyDescent="0.2">
      <c r="A32" s="313"/>
      <c r="B32" s="259" t="s">
        <v>58</v>
      </c>
      <c r="C32" s="91" t="s">
        <v>59</v>
      </c>
      <c r="D32" s="91">
        <v>1</v>
      </c>
      <c r="E32" s="84"/>
      <c r="F32" s="91"/>
      <c r="G32" s="303"/>
      <c r="H32" s="303"/>
      <c r="I32" s="303"/>
      <c r="J32" s="303"/>
      <c r="K32" s="303"/>
      <c r="L32" s="303"/>
    </row>
    <row r="33" spans="1:12" ht="13.5" customHeight="1" x14ac:dyDescent="0.2">
      <c r="A33" s="313"/>
      <c r="B33" s="259" t="s">
        <v>52</v>
      </c>
      <c r="C33" s="91" t="s">
        <v>60</v>
      </c>
      <c r="D33" s="91">
        <v>0.5</v>
      </c>
      <c r="E33" s="84"/>
      <c r="F33" s="91"/>
      <c r="G33" s="303"/>
      <c r="H33" s="303"/>
      <c r="I33" s="303"/>
      <c r="J33" s="303"/>
      <c r="K33" s="303"/>
      <c r="L33" s="303"/>
    </row>
    <row r="34" spans="1:12" ht="13.5" customHeight="1" x14ac:dyDescent="0.2">
      <c r="A34" s="313"/>
      <c r="B34" s="259" t="s">
        <v>48</v>
      </c>
      <c r="C34" s="96" t="s">
        <v>49</v>
      </c>
      <c r="D34" s="91">
        <v>9</v>
      </c>
      <c r="E34" s="84" t="s">
        <v>61</v>
      </c>
      <c r="F34" s="303"/>
      <c r="G34" s="303"/>
      <c r="H34" s="303"/>
      <c r="I34" s="303"/>
      <c r="J34" s="303"/>
      <c r="K34" s="303"/>
      <c r="L34" s="303"/>
    </row>
    <row r="35" spans="1:12" ht="13.5" customHeight="1" thickBot="1" x14ac:dyDescent="0.25">
      <c r="A35" s="309"/>
      <c r="B35" s="262"/>
      <c r="C35" s="92" t="s">
        <v>20</v>
      </c>
      <c r="D35" s="93">
        <f>SUM(D26:D34)</f>
        <v>24.5</v>
      </c>
      <c r="E35" s="94"/>
      <c r="F35" s="91"/>
      <c r="G35" s="303"/>
      <c r="H35" s="303"/>
      <c r="I35" s="303"/>
      <c r="J35" s="303"/>
      <c r="K35" s="303"/>
      <c r="L35" s="303"/>
    </row>
    <row r="36" spans="1:12" ht="12.75" customHeight="1" x14ac:dyDescent="0.2">
      <c r="A36" s="305" t="s">
        <v>203</v>
      </c>
      <c r="B36" s="261" t="s">
        <v>227</v>
      </c>
      <c r="C36" s="104" t="s">
        <v>226</v>
      </c>
      <c r="D36" s="104">
        <v>4</v>
      </c>
      <c r="E36" s="101"/>
    </row>
    <row r="37" spans="1:12" ht="12.75" customHeight="1" x14ac:dyDescent="0.2">
      <c r="A37" s="306"/>
      <c r="B37" s="259" t="s">
        <v>48</v>
      </c>
      <c r="C37" s="96" t="s">
        <v>49</v>
      </c>
      <c r="D37" s="96">
        <v>7</v>
      </c>
      <c r="E37" s="97"/>
    </row>
    <row r="38" spans="1:12" ht="12.75" customHeight="1" x14ac:dyDescent="0.2">
      <c r="A38" s="306"/>
      <c r="B38" s="259" t="s">
        <v>229</v>
      </c>
      <c r="C38" s="96" t="s">
        <v>228</v>
      </c>
      <c r="D38" s="96">
        <v>3.5</v>
      </c>
      <c r="E38" s="97"/>
    </row>
    <row r="39" spans="1:12" ht="12.75" customHeight="1" x14ac:dyDescent="0.2">
      <c r="A39" s="306"/>
      <c r="B39" s="259" t="s">
        <v>31</v>
      </c>
      <c r="C39" s="96" t="s">
        <v>32</v>
      </c>
      <c r="D39" s="96">
        <v>1</v>
      </c>
      <c r="E39" s="97"/>
    </row>
    <row r="40" spans="1:12" ht="12.75" customHeight="1" x14ac:dyDescent="0.2">
      <c r="A40" s="306"/>
      <c r="B40" s="259" t="s">
        <v>14</v>
      </c>
      <c r="C40" s="96" t="s">
        <v>197</v>
      </c>
      <c r="D40" s="96">
        <v>1</v>
      </c>
      <c r="E40" s="97"/>
    </row>
    <row r="41" spans="1:12" ht="12.75" customHeight="1" x14ac:dyDescent="0.2">
      <c r="A41" s="306"/>
      <c r="B41" s="259" t="s">
        <v>201</v>
      </c>
      <c r="C41" s="96" t="s">
        <v>202</v>
      </c>
      <c r="D41" s="96">
        <v>3</v>
      </c>
      <c r="E41" s="97"/>
    </row>
    <row r="42" spans="1:12" ht="12.75" customHeight="1" x14ac:dyDescent="0.2">
      <c r="A42" s="306"/>
      <c r="B42" s="259" t="s">
        <v>52</v>
      </c>
      <c r="C42" s="96" t="s">
        <v>60</v>
      </c>
      <c r="D42" s="96">
        <v>0.5</v>
      </c>
      <c r="E42" s="97"/>
    </row>
    <row r="43" spans="1:12" ht="12.75" customHeight="1" x14ac:dyDescent="0.2">
      <c r="A43" s="306"/>
      <c r="B43" s="259" t="s">
        <v>18</v>
      </c>
      <c r="C43" s="96" t="s">
        <v>196</v>
      </c>
      <c r="D43" s="96">
        <v>1</v>
      </c>
      <c r="E43" s="97"/>
    </row>
    <row r="44" spans="1:12" ht="12.75" customHeight="1" thickBot="1" x14ac:dyDescent="0.25">
      <c r="A44" s="307"/>
      <c r="B44" s="245"/>
      <c r="C44" s="102" t="s">
        <v>20</v>
      </c>
      <c r="D44" s="102">
        <f>SUM(D36:D43)</f>
        <v>21</v>
      </c>
      <c r="E44" s="100"/>
    </row>
    <row r="45" spans="1:12" ht="12.75" customHeight="1" x14ac:dyDescent="0.2">
      <c r="A45" s="305" t="s">
        <v>222</v>
      </c>
      <c r="B45" s="246" t="s">
        <v>227</v>
      </c>
      <c r="C45" s="89" t="s">
        <v>226</v>
      </c>
      <c r="D45" s="89">
        <v>4</v>
      </c>
      <c r="E45" s="101"/>
    </row>
    <row r="46" spans="1:12" ht="12.75" customHeight="1" x14ac:dyDescent="0.2">
      <c r="A46" s="306"/>
      <c r="B46" s="195" t="s">
        <v>48</v>
      </c>
      <c r="C46" s="91" t="s">
        <v>49</v>
      </c>
      <c r="D46" s="91">
        <v>5</v>
      </c>
      <c r="E46" s="97"/>
    </row>
    <row r="47" spans="1:12" ht="12.75" customHeight="1" x14ac:dyDescent="0.2">
      <c r="A47" s="306"/>
      <c r="B47" s="195" t="s">
        <v>229</v>
      </c>
      <c r="C47" s="91" t="s">
        <v>228</v>
      </c>
      <c r="D47" s="91">
        <v>6</v>
      </c>
      <c r="E47" s="97"/>
    </row>
    <row r="48" spans="1:12" ht="12.75" customHeight="1" x14ac:dyDescent="0.2">
      <c r="A48" s="306"/>
      <c r="B48" s="195" t="s">
        <v>31</v>
      </c>
      <c r="C48" s="91" t="s">
        <v>32</v>
      </c>
      <c r="D48" s="91">
        <v>9.5</v>
      </c>
      <c r="E48" s="97"/>
    </row>
    <row r="49" spans="1:5" ht="12.75" customHeight="1" x14ac:dyDescent="0.2">
      <c r="A49" s="306"/>
      <c r="B49" s="195" t="s">
        <v>14</v>
      </c>
      <c r="C49" s="91" t="s">
        <v>197</v>
      </c>
      <c r="D49" s="91">
        <v>1</v>
      </c>
      <c r="E49" s="97"/>
    </row>
    <row r="50" spans="1:5" ht="12.75" customHeight="1" x14ac:dyDescent="0.2">
      <c r="A50" s="306"/>
      <c r="B50" s="195" t="s">
        <v>52</v>
      </c>
      <c r="C50" s="91" t="s">
        <v>60</v>
      </c>
      <c r="D50" s="91">
        <v>0.5</v>
      </c>
      <c r="E50" s="97"/>
    </row>
    <row r="51" spans="1:5" ht="12.75" customHeight="1" x14ac:dyDescent="0.2">
      <c r="A51" s="306"/>
      <c r="B51" s="195" t="s">
        <v>22</v>
      </c>
      <c r="C51" s="91" t="s">
        <v>104</v>
      </c>
      <c r="D51" s="91">
        <v>1</v>
      </c>
      <c r="E51" s="97"/>
    </row>
    <row r="52" spans="1:5" ht="12.75" customHeight="1" x14ac:dyDescent="0.2">
      <c r="A52" s="306"/>
      <c r="B52" s="195" t="s">
        <v>58</v>
      </c>
      <c r="C52" s="91" t="s">
        <v>251</v>
      </c>
      <c r="D52" s="91">
        <v>1</v>
      </c>
      <c r="E52" s="97"/>
    </row>
    <row r="53" spans="1:5" ht="12.75" customHeight="1" x14ac:dyDescent="0.2">
      <c r="A53" s="306"/>
      <c r="B53" s="195" t="s">
        <v>45</v>
      </c>
      <c r="C53" s="91" t="s">
        <v>198</v>
      </c>
      <c r="D53" s="91">
        <v>2</v>
      </c>
      <c r="E53" s="97"/>
    </row>
    <row r="54" spans="1:5" ht="12.75" customHeight="1" thickBot="1" x14ac:dyDescent="0.25">
      <c r="A54" s="307"/>
      <c r="B54" s="245"/>
      <c r="C54" s="102" t="s">
        <v>20</v>
      </c>
      <c r="D54" s="102">
        <f>SUM(D45:D53)</f>
        <v>30</v>
      </c>
      <c r="E54" s="100"/>
    </row>
    <row r="55" spans="1:5" ht="12.75" customHeight="1" x14ac:dyDescent="0.2">
      <c r="A55" s="305" t="s">
        <v>254</v>
      </c>
      <c r="B55" s="244" t="s">
        <v>31</v>
      </c>
      <c r="C55" s="104" t="s">
        <v>32</v>
      </c>
      <c r="D55" s="104">
        <v>1.5</v>
      </c>
      <c r="E55" s="101"/>
    </row>
    <row r="56" spans="1:5" ht="12.75" customHeight="1" x14ac:dyDescent="0.2">
      <c r="A56" s="306"/>
      <c r="B56" s="198" t="s">
        <v>255</v>
      </c>
      <c r="C56" s="96" t="s">
        <v>256</v>
      </c>
      <c r="D56" s="96">
        <v>1</v>
      </c>
      <c r="E56" s="97"/>
    </row>
    <row r="57" spans="1:5" ht="12.75" customHeight="1" x14ac:dyDescent="0.2">
      <c r="A57" s="306"/>
      <c r="B57" s="198" t="s">
        <v>14</v>
      </c>
      <c r="C57" s="96" t="s">
        <v>197</v>
      </c>
      <c r="D57" s="96">
        <v>1</v>
      </c>
      <c r="E57" s="97"/>
    </row>
    <row r="58" spans="1:5" ht="12.75" customHeight="1" x14ac:dyDescent="0.2">
      <c r="A58" s="306"/>
      <c r="B58" s="198" t="s">
        <v>52</v>
      </c>
      <c r="C58" s="96" t="s">
        <v>60</v>
      </c>
      <c r="D58" s="96">
        <v>0.5</v>
      </c>
      <c r="E58" s="97"/>
    </row>
    <row r="59" spans="1:5" ht="12.75" customHeight="1" x14ac:dyDescent="0.2">
      <c r="A59" s="306"/>
      <c r="B59" s="198" t="s">
        <v>22</v>
      </c>
      <c r="C59" s="96" t="s">
        <v>272</v>
      </c>
      <c r="D59" s="96">
        <v>1.5</v>
      </c>
      <c r="E59" s="97"/>
    </row>
    <row r="60" spans="1:5" ht="12.75" customHeight="1" x14ac:dyDescent="0.2">
      <c r="A60" s="306"/>
      <c r="B60" s="198" t="s">
        <v>201</v>
      </c>
      <c r="C60" s="96" t="s">
        <v>202</v>
      </c>
      <c r="D60" s="96">
        <v>1.5</v>
      </c>
      <c r="E60" s="97"/>
    </row>
    <row r="61" spans="1:5" ht="12.75" customHeight="1" x14ac:dyDescent="0.2">
      <c r="A61" s="306"/>
      <c r="B61" s="198" t="s">
        <v>273</v>
      </c>
      <c r="C61" s="96" t="s">
        <v>274</v>
      </c>
      <c r="D61" s="96">
        <v>1.5</v>
      </c>
      <c r="E61" s="97"/>
    </row>
    <row r="62" spans="1:5" ht="12.75" customHeight="1" x14ac:dyDescent="0.2">
      <c r="A62" s="306"/>
      <c r="B62" s="198" t="s">
        <v>275</v>
      </c>
      <c r="C62" s="96" t="s">
        <v>276</v>
      </c>
      <c r="D62" s="96">
        <v>2</v>
      </c>
      <c r="E62" s="97"/>
    </row>
    <row r="63" spans="1:5" ht="12.75" customHeight="1" x14ac:dyDescent="0.2">
      <c r="A63" s="306"/>
      <c r="B63" s="198" t="s">
        <v>48</v>
      </c>
      <c r="C63" s="96" t="s">
        <v>49</v>
      </c>
      <c r="D63" s="96">
        <v>10</v>
      </c>
      <c r="E63" s="97"/>
    </row>
    <row r="64" spans="1:5" ht="12.75" customHeight="1" x14ac:dyDescent="0.2">
      <c r="A64" s="306"/>
      <c r="B64" s="198" t="s">
        <v>229</v>
      </c>
      <c r="C64" s="96" t="s">
        <v>228</v>
      </c>
      <c r="D64" s="96">
        <v>2</v>
      </c>
      <c r="E64" s="97"/>
    </row>
    <row r="65" spans="1:5" ht="12.75" customHeight="1" x14ac:dyDescent="0.2">
      <c r="A65" s="306"/>
      <c r="B65" s="198" t="s">
        <v>227</v>
      </c>
      <c r="C65" s="96" t="s">
        <v>226</v>
      </c>
      <c r="D65" s="96">
        <v>1</v>
      </c>
      <c r="E65" s="97"/>
    </row>
    <row r="66" spans="1:5" ht="12.75" customHeight="1" thickBot="1" x14ac:dyDescent="0.25">
      <c r="A66" s="307"/>
      <c r="B66" s="245"/>
      <c r="C66" s="102" t="s">
        <v>20</v>
      </c>
      <c r="D66" s="102">
        <f>SUM(D55:D65)</f>
        <v>23.5</v>
      </c>
      <c r="E66" s="100"/>
    </row>
    <row r="67" spans="1:5" ht="12.75" customHeight="1" x14ac:dyDescent="0.2">
      <c r="A67" s="305" t="s">
        <v>279</v>
      </c>
      <c r="B67" s="244" t="s">
        <v>14</v>
      </c>
      <c r="C67" s="104" t="s">
        <v>197</v>
      </c>
      <c r="D67" s="104">
        <v>1.5</v>
      </c>
      <c r="E67" s="101"/>
    </row>
    <row r="68" spans="1:5" ht="12.75" customHeight="1" x14ac:dyDescent="0.2">
      <c r="A68" s="306"/>
      <c r="B68" s="198" t="s">
        <v>52</v>
      </c>
      <c r="C68" s="96" t="s">
        <v>60</v>
      </c>
      <c r="D68" s="96">
        <v>0.5</v>
      </c>
      <c r="E68" s="97"/>
    </row>
    <row r="69" spans="1:5" ht="12.75" customHeight="1" x14ac:dyDescent="0.2">
      <c r="A69" s="306"/>
      <c r="B69" s="198" t="s">
        <v>273</v>
      </c>
      <c r="C69" s="96" t="s">
        <v>274</v>
      </c>
      <c r="D69" s="96">
        <v>1</v>
      </c>
      <c r="E69" s="97"/>
    </row>
    <row r="70" spans="1:5" ht="12.75" customHeight="1" x14ac:dyDescent="0.2">
      <c r="A70" s="306"/>
      <c r="B70" s="198" t="s">
        <v>48</v>
      </c>
      <c r="C70" s="96" t="s">
        <v>49</v>
      </c>
      <c r="D70" s="96">
        <v>9</v>
      </c>
      <c r="E70" s="97"/>
    </row>
    <row r="71" spans="1:5" ht="12.75" customHeight="1" x14ac:dyDescent="0.2">
      <c r="A71" s="306"/>
      <c r="B71" s="198" t="s">
        <v>229</v>
      </c>
      <c r="C71" s="96" t="s">
        <v>228</v>
      </c>
      <c r="D71" s="96">
        <v>3</v>
      </c>
      <c r="E71" s="97"/>
    </row>
    <row r="72" spans="1:5" ht="12.75" customHeight="1" x14ac:dyDescent="0.2">
      <c r="A72" s="306"/>
      <c r="B72" s="198" t="s">
        <v>227</v>
      </c>
      <c r="C72" s="96" t="s">
        <v>226</v>
      </c>
      <c r="D72" s="96">
        <v>4</v>
      </c>
      <c r="E72" s="97"/>
    </row>
    <row r="73" spans="1:5" ht="12.75" customHeight="1" thickBot="1" x14ac:dyDescent="0.25">
      <c r="A73" s="307"/>
      <c r="B73" s="245"/>
      <c r="C73" s="102" t="s">
        <v>20</v>
      </c>
      <c r="D73" s="102">
        <f>SUM(D67:D72)</f>
        <v>19</v>
      </c>
      <c r="E73" s="100"/>
    </row>
    <row r="74" spans="1:5" ht="12.75" customHeight="1" x14ac:dyDescent="0.2">
      <c r="A74" s="308" t="s">
        <v>311</v>
      </c>
      <c r="B74" s="246" t="s">
        <v>14</v>
      </c>
      <c r="C74" s="225" t="s">
        <v>197</v>
      </c>
      <c r="D74" s="225">
        <v>1</v>
      </c>
      <c r="E74" s="101"/>
    </row>
    <row r="75" spans="1:5" ht="12.75" customHeight="1" x14ac:dyDescent="0.2">
      <c r="A75" s="313"/>
      <c r="B75" s="195" t="s">
        <v>52</v>
      </c>
      <c r="C75" s="226" t="s">
        <v>60</v>
      </c>
      <c r="D75" s="226">
        <v>0.5</v>
      </c>
      <c r="E75" s="97"/>
    </row>
    <row r="76" spans="1:5" ht="12.75" customHeight="1" x14ac:dyDescent="0.2">
      <c r="A76" s="313"/>
      <c r="B76" s="195" t="s">
        <v>273</v>
      </c>
      <c r="C76" s="226" t="s">
        <v>274</v>
      </c>
      <c r="D76" s="226">
        <v>1</v>
      </c>
      <c r="E76" s="97"/>
    </row>
    <row r="77" spans="1:5" ht="12.75" customHeight="1" x14ac:dyDescent="0.2">
      <c r="A77" s="313"/>
      <c r="B77" s="195" t="s">
        <v>48</v>
      </c>
      <c r="C77" s="226" t="s">
        <v>49</v>
      </c>
      <c r="D77" s="226">
        <v>2.25</v>
      </c>
      <c r="E77" s="97"/>
    </row>
    <row r="78" spans="1:5" ht="12.75" customHeight="1" x14ac:dyDescent="0.2">
      <c r="A78" s="313"/>
      <c r="B78" s="195" t="s">
        <v>229</v>
      </c>
      <c r="C78" s="226" t="s">
        <v>228</v>
      </c>
      <c r="D78" s="226">
        <v>2</v>
      </c>
      <c r="E78" s="97"/>
    </row>
    <row r="79" spans="1:5" ht="12.75" customHeight="1" x14ac:dyDescent="0.2">
      <c r="A79" s="313"/>
      <c r="B79" s="195" t="s">
        <v>227</v>
      </c>
      <c r="C79" s="226" t="s">
        <v>226</v>
      </c>
      <c r="D79" s="226">
        <v>3</v>
      </c>
      <c r="E79" s="97"/>
    </row>
    <row r="80" spans="1:5" ht="12.75" customHeight="1" thickBot="1" x14ac:dyDescent="0.25">
      <c r="A80" s="309"/>
      <c r="B80" s="245"/>
      <c r="C80" s="102" t="s">
        <v>20</v>
      </c>
      <c r="D80" s="102">
        <f>SUM(D74:D79)</f>
        <v>9.75</v>
      </c>
      <c r="E80" s="100"/>
    </row>
    <row r="81" spans="1:5" ht="12.75" customHeight="1" x14ac:dyDescent="0.2">
      <c r="A81" s="227"/>
      <c r="B81" s="247" t="s">
        <v>14</v>
      </c>
      <c r="C81" s="239" t="s">
        <v>197</v>
      </c>
      <c r="D81" s="239">
        <v>1</v>
      </c>
      <c r="E81" s="101"/>
    </row>
    <row r="82" spans="1:5" ht="12.75" customHeight="1" x14ac:dyDescent="0.2">
      <c r="A82" s="229"/>
      <c r="B82" s="248" t="s">
        <v>45</v>
      </c>
      <c r="C82" s="240" t="s">
        <v>280</v>
      </c>
      <c r="D82" s="240">
        <v>1.8</v>
      </c>
      <c r="E82" s="97"/>
    </row>
    <row r="83" spans="1:5" ht="12.75" customHeight="1" x14ac:dyDescent="0.2">
      <c r="A83" s="229"/>
      <c r="B83" s="248" t="s">
        <v>52</v>
      </c>
      <c r="C83" s="240" t="s">
        <v>60</v>
      </c>
      <c r="D83" s="240">
        <v>0.5</v>
      </c>
      <c r="E83" s="97"/>
    </row>
    <row r="84" spans="1:5" ht="12.75" customHeight="1" x14ac:dyDescent="0.2">
      <c r="A84" s="229"/>
      <c r="B84" s="248" t="s">
        <v>22</v>
      </c>
      <c r="C84" s="240" t="s">
        <v>272</v>
      </c>
      <c r="D84" s="240">
        <v>2</v>
      </c>
      <c r="E84" s="97"/>
    </row>
    <row r="85" spans="1:5" ht="12.75" customHeight="1" x14ac:dyDescent="0.2">
      <c r="A85" s="229" t="s">
        <v>317</v>
      </c>
      <c r="B85" s="248" t="s">
        <v>275</v>
      </c>
      <c r="C85" s="240" t="s">
        <v>276</v>
      </c>
      <c r="D85" s="240">
        <v>3</v>
      </c>
      <c r="E85" s="97"/>
    </row>
    <row r="86" spans="1:5" ht="12.75" customHeight="1" x14ac:dyDescent="0.2">
      <c r="A86" s="229"/>
      <c r="B86" s="248" t="s">
        <v>48</v>
      </c>
      <c r="C86" s="240" t="s">
        <v>49</v>
      </c>
      <c r="D86" s="240">
        <v>7</v>
      </c>
      <c r="E86" s="97"/>
    </row>
    <row r="87" spans="1:5" ht="12.75" customHeight="1" x14ac:dyDescent="0.2">
      <c r="A87" s="229"/>
      <c r="B87" s="248" t="s">
        <v>229</v>
      </c>
      <c r="C87" s="240" t="s">
        <v>228</v>
      </c>
      <c r="D87" s="240">
        <v>1</v>
      </c>
      <c r="E87" s="97"/>
    </row>
    <row r="88" spans="1:5" ht="12.75" customHeight="1" x14ac:dyDescent="0.2">
      <c r="A88" s="229"/>
      <c r="B88" s="248" t="s">
        <v>227</v>
      </c>
      <c r="C88" s="240" t="s">
        <v>226</v>
      </c>
      <c r="D88" s="240">
        <v>2</v>
      </c>
      <c r="E88" s="97"/>
    </row>
    <row r="89" spans="1:5" ht="12.75" customHeight="1" x14ac:dyDescent="0.2">
      <c r="A89" s="229"/>
      <c r="B89" s="248" t="s">
        <v>281</v>
      </c>
      <c r="C89" s="240" t="s">
        <v>282</v>
      </c>
      <c r="D89" s="240">
        <v>2</v>
      </c>
      <c r="E89" s="97"/>
    </row>
    <row r="90" spans="1:5" ht="12.75" customHeight="1" thickBot="1" x14ac:dyDescent="0.25">
      <c r="A90" s="228"/>
      <c r="B90" s="245"/>
      <c r="C90" s="102" t="s">
        <v>20</v>
      </c>
      <c r="D90" s="102">
        <f>SUM(D81:D89)</f>
        <v>20.3</v>
      </c>
      <c r="E90" s="100"/>
    </row>
    <row r="91" spans="1:5" ht="12.75" customHeight="1" x14ac:dyDescent="0.2">
      <c r="A91" s="227"/>
      <c r="B91" s="225" t="s">
        <v>281</v>
      </c>
      <c r="C91" s="225" t="s">
        <v>282</v>
      </c>
      <c r="D91" s="225">
        <v>2</v>
      </c>
      <c r="E91" s="101"/>
    </row>
    <row r="92" spans="1:5" ht="12.75" customHeight="1" x14ac:dyDescent="0.2">
      <c r="A92" s="229"/>
      <c r="B92" s="226" t="s">
        <v>227</v>
      </c>
      <c r="C92" s="226" t="s">
        <v>226</v>
      </c>
      <c r="D92" s="226">
        <v>1.5</v>
      </c>
      <c r="E92" s="97"/>
    </row>
    <row r="93" spans="1:5" ht="12.75" customHeight="1" x14ac:dyDescent="0.2">
      <c r="A93" s="229"/>
      <c r="B93" s="226" t="s">
        <v>273</v>
      </c>
      <c r="C93" s="226" t="s">
        <v>274</v>
      </c>
      <c r="D93" s="226">
        <v>2</v>
      </c>
      <c r="E93" s="97"/>
    </row>
    <row r="94" spans="1:5" ht="12.75" customHeight="1" x14ac:dyDescent="0.2">
      <c r="A94" s="229"/>
      <c r="B94" s="226" t="s">
        <v>52</v>
      </c>
      <c r="C94" s="226" t="s">
        <v>60</v>
      </c>
      <c r="D94" s="226">
        <v>0.5</v>
      </c>
      <c r="E94" s="97"/>
    </row>
    <row r="95" spans="1:5" ht="12.75" customHeight="1" x14ac:dyDescent="0.2">
      <c r="A95" s="229"/>
      <c r="B95" s="226" t="s">
        <v>12</v>
      </c>
      <c r="C95" s="226" t="s">
        <v>124</v>
      </c>
      <c r="D95" s="226">
        <v>1.5</v>
      </c>
      <c r="E95" s="97"/>
    </row>
    <row r="96" spans="1:5" ht="12.75" customHeight="1" x14ac:dyDescent="0.2">
      <c r="A96" s="229" t="s">
        <v>323</v>
      </c>
      <c r="B96" s="226" t="s">
        <v>45</v>
      </c>
      <c r="C96" s="226" t="s">
        <v>280</v>
      </c>
      <c r="D96" s="226">
        <v>1</v>
      </c>
      <c r="E96" s="97"/>
    </row>
    <row r="97" spans="1:5" ht="12.75" customHeight="1" x14ac:dyDescent="0.2">
      <c r="A97" s="229"/>
      <c r="B97" s="226" t="s">
        <v>31</v>
      </c>
      <c r="C97" s="226" t="s">
        <v>32</v>
      </c>
      <c r="D97" s="226">
        <v>1</v>
      </c>
      <c r="E97" s="97"/>
    </row>
    <row r="98" spans="1:5" ht="12.75" customHeight="1" x14ac:dyDescent="0.2">
      <c r="A98" s="229"/>
      <c r="B98" s="226" t="s">
        <v>229</v>
      </c>
      <c r="C98" s="226" t="s">
        <v>228</v>
      </c>
      <c r="D98" s="226">
        <v>3</v>
      </c>
      <c r="E98" s="97"/>
    </row>
    <row r="99" spans="1:5" ht="12.75" customHeight="1" x14ac:dyDescent="0.2">
      <c r="A99" s="229"/>
      <c r="B99" s="226" t="s">
        <v>48</v>
      </c>
      <c r="C99" s="226" t="s">
        <v>49</v>
      </c>
      <c r="D99" s="226">
        <v>5</v>
      </c>
      <c r="E99" s="97"/>
    </row>
    <row r="100" spans="1:5" ht="12.75" customHeight="1" x14ac:dyDescent="0.2">
      <c r="A100" s="229"/>
      <c r="B100" s="226" t="s">
        <v>275</v>
      </c>
      <c r="C100" s="226" t="s">
        <v>276</v>
      </c>
      <c r="D100" s="226">
        <v>2</v>
      </c>
      <c r="E100" s="97"/>
    </row>
    <row r="101" spans="1:5" ht="12.75" customHeight="1" x14ac:dyDescent="0.2">
      <c r="A101" s="229"/>
      <c r="B101" s="226" t="s">
        <v>14</v>
      </c>
      <c r="C101" s="226" t="s">
        <v>197</v>
      </c>
      <c r="D101" s="226">
        <v>1.3</v>
      </c>
      <c r="E101" s="97"/>
    </row>
    <row r="102" spans="1:5" ht="12.75" customHeight="1" thickBot="1" x14ac:dyDescent="0.25">
      <c r="A102" s="228"/>
      <c r="B102" s="129"/>
      <c r="C102" s="102" t="s">
        <v>20</v>
      </c>
      <c r="D102" s="102">
        <f>SUM(D91:D101)</f>
        <v>20.8</v>
      </c>
      <c r="E102" s="100"/>
    </row>
    <row r="103" spans="1:5" ht="12.75" customHeight="1" x14ac:dyDescent="0.2">
      <c r="A103" s="227"/>
      <c r="B103" s="225" t="s">
        <v>227</v>
      </c>
      <c r="C103" s="225" t="s">
        <v>226</v>
      </c>
      <c r="D103" s="225">
        <v>1</v>
      </c>
      <c r="E103" s="101"/>
    </row>
    <row r="104" spans="1:5" ht="12.75" customHeight="1" x14ac:dyDescent="0.2">
      <c r="A104" s="229"/>
      <c r="B104" s="226" t="s">
        <v>273</v>
      </c>
      <c r="C104" s="226" t="s">
        <v>274</v>
      </c>
      <c r="D104" s="226">
        <v>1</v>
      </c>
      <c r="E104" s="97"/>
    </row>
    <row r="105" spans="1:5" ht="12.75" customHeight="1" x14ac:dyDescent="0.2">
      <c r="A105" s="229"/>
      <c r="B105" s="226" t="s">
        <v>52</v>
      </c>
      <c r="C105" s="226" t="s">
        <v>60</v>
      </c>
      <c r="D105" s="226">
        <v>0.5</v>
      </c>
      <c r="E105" s="97"/>
    </row>
    <row r="106" spans="1:5" ht="12.75" customHeight="1" x14ac:dyDescent="0.2">
      <c r="A106" s="229" t="s">
        <v>334</v>
      </c>
      <c r="B106" s="226" t="s">
        <v>45</v>
      </c>
      <c r="C106" s="226" t="s">
        <v>280</v>
      </c>
      <c r="D106" s="226">
        <v>1.5</v>
      </c>
      <c r="E106" s="97"/>
    </row>
    <row r="107" spans="1:5" ht="12.75" customHeight="1" x14ac:dyDescent="0.2">
      <c r="A107" s="229"/>
      <c r="B107" s="226" t="s">
        <v>229</v>
      </c>
      <c r="C107" s="226" t="s">
        <v>228</v>
      </c>
      <c r="D107" s="226">
        <v>1</v>
      </c>
      <c r="E107" s="97"/>
    </row>
    <row r="108" spans="1:5" ht="12.75" customHeight="1" x14ac:dyDescent="0.2">
      <c r="A108" s="229"/>
      <c r="B108" s="226" t="s">
        <v>48</v>
      </c>
      <c r="C108" s="226" t="s">
        <v>49</v>
      </c>
      <c r="D108" s="226">
        <v>3</v>
      </c>
      <c r="E108" s="97"/>
    </row>
    <row r="109" spans="1:5" ht="12.75" customHeight="1" x14ac:dyDescent="0.2">
      <c r="A109" s="229"/>
      <c r="B109" s="226" t="s">
        <v>48</v>
      </c>
      <c r="C109" s="226" t="s">
        <v>49</v>
      </c>
      <c r="D109" s="226">
        <v>2</v>
      </c>
      <c r="E109" s="97"/>
    </row>
    <row r="110" spans="1:5" ht="12.75" customHeight="1" x14ac:dyDescent="0.2">
      <c r="A110" s="229"/>
      <c r="B110" s="226" t="s">
        <v>14</v>
      </c>
      <c r="C110" s="226" t="s">
        <v>197</v>
      </c>
      <c r="D110" s="226">
        <v>1</v>
      </c>
      <c r="E110" s="97"/>
    </row>
    <row r="111" spans="1:5" ht="12.75" customHeight="1" thickBot="1" x14ac:dyDescent="0.25">
      <c r="A111" s="228"/>
      <c r="B111" s="129"/>
      <c r="C111" s="102" t="s">
        <v>20</v>
      </c>
      <c r="D111" s="102">
        <f>SUM(D103:D110)</f>
        <v>11</v>
      </c>
      <c r="E111" s="100"/>
    </row>
    <row r="112" spans="1:5" ht="12.75" customHeight="1" x14ac:dyDescent="0.2">
      <c r="A112" s="227"/>
      <c r="B112" s="104" t="s">
        <v>281</v>
      </c>
      <c r="C112" s="225" t="s">
        <v>282</v>
      </c>
      <c r="D112" s="104">
        <v>1</v>
      </c>
      <c r="E112" s="101"/>
    </row>
    <row r="113" spans="1:5" ht="12.75" customHeight="1" x14ac:dyDescent="0.2">
      <c r="A113" s="229" t="s">
        <v>346</v>
      </c>
      <c r="B113" s="96" t="s">
        <v>45</v>
      </c>
      <c r="C113" s="226" t="s">
        <v>280</v>
      </c>
      <c r="D113" s="96">
        <v>1</v>
      </c>
      <c r="E113" s="97"/>
    </row>
    <row r="114" spans="1:5" ht="12.75" customHeight="1" x14ac:dyDescent="0.2">
      <c r="A114" s="229"/>
      <c r="B114" s="96" t="s">
        <v>31</v>
      </c>
      <c r="C114" s="226" t="s">
        <v>32</v>
      </c>
      <c r="D114" s="96">
        <v>0.5</v>
      </c>
      <c r="E114" s="97"/>
    </row>
    <row r="115" spans="1:5" ht="12.75" customHeight="1" x14ac:dyDescent="0.2">
      <c r="A115" s="229"/>
      <c r="B115" s="96" t="s">
        <v>48</v>
      </c>
      <c r="C115" s="226" t="s">
        <v>49</v>
      </c>
      <c r="D115" s="96">
        <v>2</v>
      </c>
      <c r="E115" s="97"/>
    </row>
    <row r="116" spans="1:5" ht="12.75" customHeight="1" x14ac:dyDescent="0.2">
      <c r="A116" s="229"/>
      <c r="B116" s="96" t="s">
        <v>275</v>
      </c>
      <c r="C116" s="226" t="s">
        <v>276</v>
      </c>
      <c r="D116" s="96">
        <v>1.5</v>
      </c>
      <c r="E116" s="97"/>
    </row>
    <row r="117" spans="1:5" ht="12.75" customHeight="1" x14ac:dyDescent="0.2">
      <c r="A117" s="229"/>
      <c r="B117" s="96" t="s">
        <v>14</v>
      </c>
      <c r="C117" s="226" t="s">
        <v>197</v>
      </c>
      <c r="D117" s="96">
        <v>1</v>
      </c>
      <c r="E117" s="97"/>
    </row>
    <row r="118" spans="1:5" ht="12.75" customHeight="1" x14ac:dyDescent="0.2">
      <c r="A118" s="229"/>
      <c r="B118" s="96" t="s">
        <v>270</v>
      </c>
      <c r="C118" s="226" t="s">
        <v>271</v>
      </c>
      <c r="D118" s="96">
        <v>0.5</v>
      </c>
      <c r="E118" s="97"/>
    </row>
    <row r="119" spans="1:5" ht="12.75" customHeight="1" x14ac:dyDescent="0.2">
      <c r="A119" s="229"/>
      <c r="B119" s="96" t="s">
        <v>45</v>
      </c>
      <c r="C119" s="226" t="s">
        <v>280</v>
      </c>
      <c r="D119" s="96">
        <v>1</v>
      </c>
      <c r="E119" s="97"/>
    </row>
    <row r="120" spans="1:5" ht="12.75" customHeight="1" x14ac:dyDescent="0.2">
      <c r="A120" s="229"/>
      <c r="B120" s="96" t="s">
        <v>52</v>
      </c>
      <c r="C120" s="226" t="s">
        <v>60</v>
      </c>
      <c r="D120" s="96">
        <v>0.5</v>
      </c>
      <c r="E120" s="97"/>
    </row>
    <row r="121" spans="1:5" ht="12.75" customHeight="1" x14ac:dyDescent="0.2">
      <c r="A121" s="229"/>
      <c r="B121" s="96" t="s">
        <v>273</v>
      </c>
      <c r="C121" s="226" t="s">
        <v>274</v>
      </c>
      <c r="D121" s="96">
        <v>3</v>
      </c>
      <c r="E121" s="97"/>
    </row>
    <row r="122" spans="1:5" ht="12.75" customHeight="1" x14ac:dyDescent="0.2">
      <c r="A122" s="229"/>
      <c r="B122" s="96" t="s">
        <v>48</v>
      </c>
      <c r="C122" s="226" t="s">
        <v>49</v>
      </c>
      <c r="D122" s="96">
        <v>1</v>
      </c>
      <c r="E122" s="97"/>
    </row>
    <row r="123" spans="1:5" ht="12.75" customHeight="1" x14ac:dyDescent="0.2">
      <c r="A123" s="229"/>
      <c r="B123" s="96" t="s">
        <v>48</v>
      </c>
      <c r="C123" s="226" t="s">
        <v>49</v>
      </c>
      <c r="D123" s="96">
        <v>1</v>
      </c>
      <c r="E123" s="97"/>
    </row>
    <row r="124" spans="1:5" ht="12.75" customHeight="1" x14ac:dyDescent="0.2">
      <c r="A124" s="229"/>
      <c r="B124" s="96" t="s">
        <v>48</v>
      </c>
      <c r="C124" s="226" t="s">
        <v>49</v>
      </c>
      <c r="D124" s="96">
        <v>3</v>
      </c>
      <c r="E124" s="97"/>
    </row>
    <row r="125" spans="1:5" ht="12.75" customHeight="1" x14ac:dyDescent="0.2">
      <c r="A125" s="229"/>
      <c r="B125" s="96" t="s">
        <v>229</v>
      </c>
      <c r="C125" s="226" t="s">
        <v>228</v>
      </c>
      <c r="D125" s="96">
        <v>1</v>
      </c>
      <c r="E125" s="97"/>
    </row>
    <row r="126" spans="1:5" ht="12.75" customHeight="1" x14ac:dyDescent="0.2">
      <c r="A126" s="229"/>
      <c r="B126" s="96" t="s">
        <v>227</v>
      </c>
      <c r="C126" s="226" t="s">
        <v>226</v>
      </c>
      <c r="D126" s="96">
        <v>1</v>
      </c>
      <c r="E126" s="97"/>
    </row>
    <row r="127" spans="1:5" ht="12.75" customHeight="1" thickBot="1" x14ac:dyDescent="0.25">
      <c r="A127" s="228"/>
      <c r="B127" s="129"/>
      <c r="C127" s="102" t="s">
        <v>20</v>
      </c>
      <c r="D127" s="102">
        <f>SUM(D112:D126)</f>
        <v>19</v>
      </c>
      <c r="E127" s="100"/>
    </row>
    <row r="128" spans="1:5" ht="12.75" customHeight="1" x14ac:dyDescent="0.2">
      <c r="A128" s="227"/>
      <c r="B128" s="225" t="s">
        <v>14</v>
      </c>
      <c r="C128" s="225" t="s">
        <v>197</v>
      </c>
      <c r="D128" s="225">
        <v>1</v>
      </c>
      <c r="E128" s="101"/>
    </row>
    <row r="129" spans="1:5" ht="12.75" customHeight="1" x14ac:dyDescent="0.2">
      <c r="A129" s="229"/>
      <c r="B129" s="226" t="s">
        <v>45</v>
      </c>
      <c r="C129" s="226" t="s">
        <v>280</v>
      </c>
      <c r="D129" s="226">
        <v>1</v>
      </c>
      <c r="E129" s="97"/>
    </row>
    <row r="130" spans="1:5" ht="12.75" customHeight="1" x14ac:dyDescent="0.2">
      <c r="A130" s="229"/>
      <c r="B130" s="226" t="s">
        <v>52</v>
      </c>
      <c r="C130" s="226" t="s">
        <v>60</v>
      </c>
      <c r="D130" s="226">
        <v>0.5</v>
      </c>
      <c r="E130" s="97"/>
    </row>
    <row r="131" spans="1:5" ht="12.75" customHeight="1" x14ac:dyDescent="0.2">
      <c r="A131" s="229"/>
      <c r="B131" s="226" t="s">
        <v>22</v>
      </c>
      <c r="C131" s="226" t="s">
        <v>272</v>
      </c>
      <c r="D131" s="226">
        <v>1.5</v>
      </c>
      <c r="E131" s="97"/>
    </row>
    <row r="132" spans="1:5" ht="12.75" customHeight="1" x14ac:dyDescent="0.2">
      <c r="A132" s="229" t="s">
        <v>362</v>
      </c>
      <c r="B132" s="226" t="s">
        <v>273</v>
      </c>
      <c r="C132" s="226" t="s">
        <v>274</v>
      </c>
      <c r="D132" s="226">
        <v>1</v>
      </c>
      <c r="E132" s="97"/>
    </row>
    <row r="133" spans="1:5" ht="12.75" customHeight="1" x14ac:dyDescent="0.2">
      <c r="A133" s="229"/>
      <c r="B133" s="226" t="s">
        <v>48</v>
      </c>
      <c r="C133" s="226" t="s">
        <v>49</v>
      </c>
      <c r="D133" s="226">
        <v>2</v>
      </c>
      <c r="E133" s="97"/>
    </row>
    <row r="134" spans="1:5" ht="12.75" customHeight="1" x14ac:dyDescent="0.2">
      <c r="A134" s="229"/>
      <c r="B134" s="226" t="s">
        <v>48</v>
      </c>
      <c r="C134" s="226" t="s">
        <v>49</v>
      </c>
      <c r="D134" s="226">
        <v>5</v>
      </c>
      <c r="E134" s="97"/>
    </row>
    <row r="135" spans="1:5" ht="12.75" customHeight="1" x14ac:dyDescent="0.2">
      <c r="A135" s="229"/>
      <c r="B135" s="226" t="s">
        <v>48</v>
      </c>
      <c r="C135" s="226" t="s">
        <v>49</v>
      </c>
      <c r="D135" s="226">
        <v>1</v>
      </c>
      <c r="E135" s="97"/>
    </row>
    <row r="136" spans="1:5" ht="12.75" customHeight="1" x14ac:dyDescent="0.2">
      <c r="A136" s="229"/>
      <c r="B136" s="226" t="s">
        <v>229</v>
      </c>
      <c r="C136" s="226" t="s">
        <v>228</v>
      </c>
      <c r="D136" s="226">
        <v>1</v>
      </c>
      <c r="E136" s="97"/>
    </row>
    <row r="137" spans="1:5" ht="12.75" customHeight="1" x14ac:dyDescent="0.2">
      <c r="A137" s="229"/>
      <c r="B137" s="226" t="s">
        <v>227</v>
      </c>
      <c r="C137" s="226" t="s">
        <v>226</v>
      </c>
      <c r="D137" s="226">
        <v>0.5</v>
      </c>
      <c r="E137" s="97"/>
    </row>
    <row r="138" spans="1:5" ht="12.75" customHeight="1" x14ac:dyDescent="0.2">
      <c r="A138" s="229"/>
      <c r="B138" s="96" t="s">
        <v>12</v>
      </c>
      <c r="C138" s="96" t="s">
        <v>124</v>
      </c>
      <c r="D138" s="96">
        <v>2</v>
      </c>
      <c r="E138" s="97"/>
    </row>
    <row r="139" spans="1:5" ht="12.75" customHeight="1" x14ac:dyDescent="0.2">
      <c r="A139" s="229"/>
      <c r="B139" s="96" t="s">
        <v>258</v>
      </c>
      <c r="C139" s="96" t="s">
        <v>259</v>
      </c>
      <c r="D139" s="96">
        <v>3</v>
      </c>
      <c r="E139" s="97"/>
    </row>
    <row r="140" spans="1:5" ht="12.75" customHeight="1" thickBot="1" x14ac:dyDescent="0.25">
      <c r="A140" s="228"/>
      <c r="B140" s="129"/>
      <c r="C140" s="102" t="s">
        <v>20</v>
      </c>
      <c r="D140" s="102">
        <f>SUM(D128:D139)</f>
        <v>19.5</v>
      </c>
      <c r="E140" s="100"/>
    </row>
    <row r="141" spans="1:5" ht="12.75" customHeight="1" x14ac:dyDescent="0.2">
      <c r="C141" s="71" t="s">
        <v>299</v>
      </c>
      <c r="D141" s="71">
        <f>D25+D35+D44+D54+D66+D73+D80+D90+D102+D111+D127+D140</f>
        <v>233.85000000000002</v>
      </c>
    </row>
    <row r="142" spans="1:5" ht="12.75" customHeight="1" x14ac:dyDescent="0.2">
      <c r="C142" s="71" t="s">
        <v>301</v>
      </c>
      <c r="D142" s="188">
        <f>D141/12</f>
        <v>19.487500000000001</v>
      </c>
    </row>
  </sheetData>
  <mergeCells count="9">
    <mergeCell ref="A74:A80"/>
    <mergeCell ref="A67:A73"/>
    <mergeCell ref="A55:A66"/>
    <mergeCell ref="A45:A54"/>
    <mergeCell ref="B3:C3"/>
    <mergeCell ref="A6:A13"/>
    <mergeCell ref="A14:A25"/>
    <mergeCell ref="A26:A35"/>
    <mergeCell ref="A36:A44"/>
  </mergeCells>
  <dataValidations disablePrompts="1" count="1">
    <dataValidation type="whole" allowBlank="1" showInputMessage="1" showErrorMessage="1" prompt=": true" sqref="E6:E9 E11">
      <formula1>0</formula1>
      <formula2>10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opLeftCell="A149" workbookViewId="0">
      <selection activeCell="D180" sqref="D180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26" style="71" customWidth="1"/>
    <col min="6" max="6" width="3.710937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310" t="s">
        <v>62</v>
      </c>
      <c r="C2" s="310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310" t="s">
        <v>63</v>
      </c>
      <c r="C3" s="310"/>
      <c r="D3" s="310"/>
      <c r="E3" s="69"/>
      <c r="F3" s="69"/>
      <c r="G3" s="69"/>
      <c r="H3" s="69"/>
      <c r="I3" s="69"/>
      <c r="J3" s="69"/>
      <c r="K3" s="69"/>
      <c r="L3" s="69"/>
    </row>
    <row r="4" spans="1:12" ht="13.5" customHeight="1" thickBot="1" x14ac:dyDescent="0.25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ht="13.5" thickBot="1" x14ac:dyDescent="0.25">
      <c r="A5" s="130" t="s">
        <v>6</v>
      </c>
      <c r="B5" s="256" t="s">
        <v>7</v>
      </c>
      <c r="C5" s="131" t="s">
        <v>8</v>
      </c>
      <c r="D5" s="131" t="s">
        <v>9</v>
      </c>
      <c r="E5" s="132" t="s">
        <v>10</v>
      </c>
      <c r="F5" s="165"/>
      <c r="G5" s="78"/>
      <c r="H5" s="78"/>
      <c r="I5" s="78"/>
      <c r="J5" s="78"/>
      <c r="K5" s="78"/>
      <c r="L5" s="78"/>
    </row>
    <row r="6" spans="1:12" x14ac:dyDescent="0.2">
      <c r="A6" s="308" t="s">
        <v>11</v>
      </c>
      <c r="B6" s="261" t="s">
        <v>12</v>
      </c>
      <c r="C6" s="89" t="s">
        <v>13</v>
      </c>
      <c r="D6" s="89">
        <v>2</v>
      </c>
      <c r="E6" s="90"/>
      <c r="F6" s="166"/>
      <c r="G6" s="83"/>
      <c r="H6" s="83"/>
      <c r="I6" s="83"/>
      <c r="J6" s="83"/>
      <c r="K6" s="83"/>
      <c r="L6" s="83"/>
    </row>
    <row r="7" spans="1:12" x14ac:dyDescent="0.2">
      <c r="A7" s="313"/>
      <c r="B7" s="259" t="s">
        <v>14</v>
      </c>
      <c r="C7" s="91" t="s">
        <v>15</v>
      </c>
      <c r="D7" s="91">
        <v>1</v>
      </c>
      <c r="E7" s="84"/>
      <c r="F7" s="77"/>
      <c r="G7" s="69"/>
      <c r="H7" s="69"/>
      <c r="I7" s="69"/>
      <c r="J7" s="69"/>
      <c r="K7" s="69"/>
      <c r="L7" s="69"/>
    </row>
    <row r="8" spans="1:12" x14ac:dyDescent="0.2">
      <c r="A8" s="313"/>
      <c r="B8" s="259" t="s">
        <v>22</v>
      </c>
      <c r="C8" s="91" t="s">
        <v>23</v>
      </c>
      <c r="D8" s="91">
        <v>1</v>
      </c>
      <c r="E8" s="84"/>
      <c r="F8" s="77"/>
      <c r="G8" s="69"/>
      <c r="H8" s="69"/>
      <c r="I8" s="69"/>
      <c r="J8" s="69"/>
      <c r="K8" s="69"/>
      <c r="L8" s="69"/>
    </row>
    <row r="9" spans="1:12" ht="14.25" x14ac:dyDescent="0.2">
      <c r="A9" s="313"/>
      <c r="B9" s="259" t="s">
        <v>45</v>
      </c>
      <c r="C9" s="167" t="s">
        <v>46</v>
      </c>
      <c r="D9" s="91">
        <v>1.5</v>
      </c>
      <c r="E9" s="84"/>
      <c r="F9" s="77"/>
      <c r="G9" s="69"/>
      <c r="H9" s="69"/>
      <c r="I9" s="69"/>
      <c r="J9" s="69"/>
      <c r="K9" s="69"/>
      <c r="L9" s="69"/>
    </row>
    <row r="10" spans="1:12" ht="14.25" x14ac:dyDescent="0.2">
      <c r="A10" s="313"/>
      <c r="B10" s="259" t="s">
        <v>31</v>
      </c>
      <c r="C10" s="167" t="s">
        <v>32</v>
      </c>
      <c r="D10" s="91">
        <v>3.5</v>
      </c>
      <c r="E10" s="84"/>
      <c r="F10" s="77"/>
      <c r="G10" s="69"/>
      <c r="H10" s="69"/>
      <c r="I10" s="69"/>
      <c r="J10" s="69"/>
      <c r="K10" s="69"/>
      <c r="L10" s="69"/>
    </row>
    <row r="11" spans="1:12" x14ac:dyDescent="0.2">
      <c r="A11" s="313"/>
      <c r="B11" s="259" t="s">
        <v>64</v>
      </c>
      <c r="C11" s="91" t="s">
        <v>65</v>
      </c>
      <c r="D11" s="91">
        <v>2</v>
      </c>
      <c r="E11" s="84"/>
      <c r="F11" s="77"/>
      <c r="G11" s="69"/>
      <c r="H11" s="69"/>
      <c r="I11" s="69"/>
      <c r="J11" s="69"/>
      <c r="K11" s="69"/>
      <c r="L11" s="69"/>
    </row>
    <row r="12" spans="1:12" x14ac:dyDescent="0.2">
      <c r="A12" s="313"/>
      <c r="B12" s="259" t="s">
        <v>66</v>
      </c>
      <c r="C12" s="91" t="s">
        <v>67</v>
      </c>
      <c r="D12" s="91">
        <v>3.5</v>
      </c>
      <c r="E12" s="84"/>
      <c r="F12" s="77"/>
      <c r="G12" s="69"/>
      <c r="H12" s="69"/>
      <c r="I12" s="69"/>
      <c r="J12" s="69"/>
      <c r="K12" s="69"/>
      <c r="L12" s="69"/>
    </row>
    <row r="13" spans="1:12" x14ac:dyDescent="0.2">
      <c r="A13" s="313"/>
      <c r="B13" s="259" t="s">
        <v>68</v>
      </c>
      <c r="C13" s="91" t="s">
        <v>69</v>
      </c>
      <c r="D13" s="91">
        <v>0.5</v>
      </c>
      <c r="E13" s="84"/>
      <c r="F13" s="77"/>
      <c r="G13" s="69"/>
      <c r="H13" s="69"/>
      <c r="I13" s="69"/>
      <c r="J13" s="69"/>
      <c r="K13" s="69"/>
      <c r="L13" s="69"/>
    </row>
    <row r="14" spans="1:12" x14ac:dyDescent="0.2">
      <c r="A14" s="313"/>
      <c r="B14" s="259" t="s">
        <v>70</v>
      </c>
      <c r="C14" s="91" t="s">
        <v>71</v>
      </c>
      <c r="D14" s="91">
        <v>4</v>
      </c>
      <c r="E14" s="84"/>
      <c r="F14" s="77"/>
      <c r="G14" s="69"/>
      <c r="H14" s="69"/>
      <c r="I14" s="69"/>
      <c r="J14" s="69"/>
      <c r="K14" s="69"/>
      <c r="L14" s="69"/>
    </row>
    <row r="15" spans="1:12" ht="51" x14ac:dyDescent="0.2">
      <c r="A15" s="313"/>
      <c r="B15" s="259" t="s">
        <v>52</v>
      </c>
      <c r="C15" s="91" t="s">
        <v>60</v>
      </c>
      <c r="D15" s="91">
        <v>2</v>
      </c>
      <c r="E15" s="97" t="s">
        <v>331</v>
      </c>
      <c r="F15" s="77"/>
      <c r="G15" s="69"/>
      <c r="H15" s="69"/>
      <c r="I15" s="69"/>
      <c r="J15" s="69"/>
      <c r="K15" s="69"/>
      <c r="L15" s="69"/>
    </row>
    <row r="16" spans="1:12" ht="13.5" customHeight="1" x14ac:dyDescent="0.2">
      <c r="A16" s="323"/>
      <c r="B16" s="263"/>
      <c r="C16" s="168" t="s">
        <v>20</v>
      </c>
      <c r="D16" s="169">
        <v>21</v>
      </c>
      <c r="E16" s="170"/>
      <c r="F16" s="77"/>
      <c r="G16" s="69"/>
      <c r="H16" s="69"/>
      <c r="I16" s="69"/>
      <c r="J16" s="69"/>
      <c r="K16" s="69"/>
      <c r="L16" s="69"/>
    </row>
    <row r="17" spans="1:12" ht="13.5" customHeight="1" x14ac:dyDescent="0.2">
      <c r="A17" s="313" t="s">
        <v>73</v>
      </c>
      <c r="B17" s="259" t="s">
        <v>14</v>
      </c>
      <c r="C17" s="91" t="s">
        <v>15</v>
      </c>
      <c r="D17" s="91">
        <v>1</v>
      </c>
      <c r="E17" s="84"/>
      <c r="F17" s="77"/>
      <c r="G17" s="69"/>
      <c r="H17" s="69"/>
      <c r="I17" s="69"/>
      <c r="J17" s="69"/>
      <c r="K17" s="69"/>
      <c r="L17" s="69"/>
    </row>
    <row r="18" spans="1:12" ht="13.5" customHeight="1" x14ac:dyDescent="0.2">
      <c r="A18" s="313"/>
      <c r="B18" s="259" t="s">
        <v>22</v>
      </c>
      <c r="C18" s="91" t="s">
        <v>23</v>
      </c>
      <c r="D18" s="91">
        <v>2</v>
      </c>
      <c r="E18" s="84"/>
      <c r="F18" s="77"/>
      <c r="G18" s="69"/>
      <c r="H18" s="69"/>
      <c r="I18" s="69"/>
      <c r="J18" s="69"/>
      <c r="K18" s="69"/>
      <c r="L18" s="69"/>
    </row>
    <row r="19" spans="1:12" ht="13.5" customHeight="1" x14ac:dyDescent="0.2">
      <c r="A19" s="313"/>
      <c r="B19" s="259" t="s">
        <v>45</v>
      </c>
      <c r="C19" s="167" t="s">
        <v>46</v>
      </c>
      <c r="D19" s="91">
        <v>2</v>
      </c>
      <c r="E19" s="84"/>
      <c r="F19" s="77"/>
      <c r="G19" s="69"/>
      <c r="H19" s="69"/>
      <c r="I19" s="69"/>
      <c r="J19" s="69"/>
      <c r="K19" s="69"/>
      <c r="L19" s="69"/>
    </row>
    <row r="20" spans="1:12" ht="13.5" customHeight="1" x14ac:dyDescent="0.2">
      <c r="A20" s="313"/>
      <c r="B20" s="259" t="s">
        <v>74</v>
      </c>
      <c r="C20" s="167" t="s">
        <v>75</v>
      </c>
      <c r="D20" s="91">
        <v>1.5</v>
      </c>
      <c r="E20" s="84"/>
      <c r="F20" s="77"/>
      <c r="G20" s="69"/>
      <c r="H20" s="69"/>
      <c r="I20" s="69"/>
      <c r="J20" s="69"/>
      <c r="K20" s="69"/>
      <c r="L20" s="69"/>
    </row>
    <row r="21" spans="1:12" ht="13.5" customHeight="1" x14ac:dyDescent="0.2">
      <c r="A21" s="313"/>
      <c r="B21" s="259" t="s">
        <v>76</v>
      </c>
      <c r="C21" s="167" t="s">
        <v>77</v>
      </c>
      <c r="D21" s="91">
        <v>1</v>
      </c>
      <c r="E21" s="84"/>
      <c r="F21" s="77"/>
      <c r="G21" s="69"/>
      <c r="H21" s="69"/>
      <c r="I21" s="69"/>
      <c r="J21" s="69"/>
      <c r="K21" s="69"/>
      <c r="L21" s="69"/>
    </row>
    <row r="22" spans="1:12" ht="13.5" customHeight="1" x14ac:dyDescent="0.2">
      <c r="A22" s="313"/>
      <c r="B22" s="259" t="s">
        <v>26</v>
      </c>
      <c r="C22" s="167" t="s">
        <v>78</v>
      </c>
      <c r="D22" s="91">
        <v>2</v>
      </c>
      <c r="E22" s="84"/>
      <c r="F22" s="77"/>
      <c r="G22" s="69"/>
      <c r="H22" s="69"/>
      <c r="I22" s="69"/>
      <c r="J22" s="69"/>
      <c r="K22" s="69"/>
      <c r="L22" s="69"/>
    </row>
    <row r="23" spans="1:12" ht="13.5" customHeight="1" x14ac:dyDescent="0.2">
      <c r="A23" s="313"/>
      <c r="B23" s="259" t="s">
        <v>79</v>
      </c>
      <c r="C23" s="167" t="s">
        <v>80</v>
      </c>
      <c r="D23" s="91">
        <v>3</v>
      </c>
      <c r="E23" s="84"/>
      <c r="F23" s="77"/>
      <c r="G23" s="69"/>
      <c r="H23" s="69"/>
      <c r="I23" s="69"/>
      <c r="J23" s="69"/>
      <c r="K23" s="69"/>
      <c r="L23" s="69"/>
    </row>
    <row r="24" spans="1:12" ht="13.5" customHeight="1" x14ac:dyDescent="0.2">
      <c r="A24" s="313"/>
      <c r="B24" s="259" t="s">
        <v>81</v>
      </c>
      <c r="C24" s="167" t="s">
        <v>82</v>
      </c>
      <c r="D24" s="91">
        <v>4</v>
      </c>
      <c r="E24" s="84"/>
      <c r="F24" s="77"/>
      <c r="G24" s="69"/>
      <c r="H24" s="69"/>
      <c r="I24" s="69"/>
      <c r="J24" s="69"/>
      <c r="K24" s="69"/>
      <c r="L24" s="69"/>
    </row>
    <row r="25" spans="1:12" ht="13.5" customHeight="1" x14ac:dyDescent="0.2">
      <c r="A25" s="313"/>
      <c r="B25" s="259" t="s">
        <v>31</v>
      </c>
      <c r="C25" s="167" t="s">
        <v>32</v>
      </c>
      <c r="D25" s="91">
        <v>6</v>
      </c>
      <c r="E25" s="84"/>
      <c r="F25" s="77"/>
      <c r="G25" s="69"/>
      <c r="H25" s="69"/>
      <c r="I25" s="69"/>
      <c r="J25" s="69"/>
      <c r="K25" s="69"/>
      <c r="L25" s="69"/>
    </row>
    <row r="26" spans="1:12" ht="13.5" customHeight="1" x14ac:dyDescent="0.2">
      <c r="A26" s="313"/>
      <c r="B26" s="259" t="s">
        <v>64</v>
      </c>
      <c r="C26" s="91" t="s">
        <v>65</v>
      </c>
      <c r="D26" s="91">
        <v>1</v>
      </c>
      <c r="E26" s="84"/>
      <c r="F26" s="77"/>
      <c r="G26" s="69"/>
      <c r="H26" s="69"/>
      <c r="I26" s="69"/>
      <c r="J26" s="69"/>
      <c r="K26" s="69"/>
      <c r="L26" s="69"/>
    </row>
    <row r="27" spans="1:12" ht="13.5" customHeight="1" x14ac:dyDescent="0.2">
      <c r="A27" s="313"/>
      <c r="B27" s="259" t="s">
        <v>66</v>
      </c>
      <c r="C27" s="91" t="s">
        <v>67</v>
      </c>
      <c r="D27" s="91">
        <v>1</v>
      </c>
      <c r="E27" s="84"/>
      <c r="F27" s="77"/>
      <c r="G27" s="69"/>
      <c r="H27" s="69"/>
      <c r="I27" s="69"/>
      <c r="J27" s="69"/>
      <c r="K27" s="69"/>
      <c r="L27" s="69"/>
    </row>
    <row r="28" spans="1:12" ht="13.5" customHeight="1" x14ac:dyDescent="0.2">
      <c r="A28" s="313"/>
      <c r="B28" s="259" t="s">
        <v>68</v>
      </c>
      <c r="C28" s="91" t="s">
        <v>69</v>
      </c>
      <c r="D28" s="91">
        <v>0.5</v>
      </c>
      <c r="E28" s="84"/>
      <c r="F28" s="77"/>
      <c r="G28" s="69"/>
      <c r="H28" s="69"/>
      <c r="I28" s="69"/>
      <c r="J28" s="69"/>
      <c r="K28" s="69"/>
      <c r="L28" s="69"/>
    </row>
    <row r="29" spans="1:12" ht="13.5" customHeight="1" x14ac:dyDescent="0.2">
      <c r="A29" s="313"/>
      <c r="B29" s="259" t="s">
        <v>70</v>
      </c>
      <c r="C29" s="91" t="s">
        <v>71</v>
      </c>
      <c r="D29" s="91">
        <v>6</v>
      </c>
      <c r="E29" s="84"/>
      <c r="F29" s="77"/>
      <c r="G29" s="69"/>
      <c r="H29" s="69"/>
      <c r="I29" s="69"/>
      <c r="J29" s="69"/>
      <c r="K29" s="69"/>
      <c r="L29" s="69"/>
    </row>
    <row r="30" spans="1:12" ht="13.5" customHeight="1" x14ac:dyDescent="0.2">
      <c r="A30" s="313"/>
      <c r="B30" s="259" t="s">
        <v>83</v>
      </c>
      <c r="C30" s="91" t="s">
        <v>84</v>
      </c>
      <c r="D30" s="91">
        <v>1</v>
      </c>
      <c r="E30" s="97"/>
      <c r="F30" s="77"/>
      <c r="G30" s="69"/>
      <c r="H30" s="69"/>
      <c r="I30" s="69"/>
      <c r="J30" s="69"/>
      <c r="K30" s="69"/>
      <c r="L30" s="69"/>
    </row>
    <row r="31" spans="1:12" ht="13.5" customHeight="1" x14ac:dyDescent="0.2">
      <c r="A31" s="313"/>
      <c r="B31" s="259" t="s">
        <v>52</v>
      </c>
      <c r="C31" s="91" t="s">
        <v>60</v>
      </c>
      <c r="D31" s="91">
        <v>4</v>
      </c>
      <c r="E31" s="97" t="s">
        <v>72</v>
      </c>
      <c r="F31" s="77"/>
      <c r="G31" s="69"/>
      <c r="H31" s="69"/>
      <c r="I31" s="69"/>
      <c r="J31" s="69"/>
      <c r="K31" s="69"/>
      <c r="L31" s="69"/>
    </row>
    <row r="32" spans="1:12" ht="13.5" customHeight="1" thickBot="1" x14ac:dyDescent="0.25">
      <c r="A32" s="309"/>
      <c r="B32" s="262"/>
      <c r="C32" s="92" t="s">
        <v>20</v>
      </c>
      <c r="D32" s="93">
        <f>SUM(D17:D31)</f>
        <v>36</v>
      </c>
      <c r="E32" s="94"/>
      <c r="F32" s="77"/>
      <c r="G32" s="69"/>
      <c r="H32" s="69"/>
      <c r="I32" s="69"/>
      <c r="J32" s="69"/>
      <c r="K32" s="69"/>
      <c r="L32" s="69"/>
    </row>
    <row r="33" spans="1:5" ht="12.75" customHeight="1" x14ac:dyDescent="0.2">
      <c r="A33" s="305" t="s">
        <v>203</v>
      </c>
      <c r="B33" s="264" t="s">
        <v>70</v>
      </c>
      <c r="C33" s="171" t="s">
        <v>71</v>
      </c>
      <c r="D33" s="171">
        <v>3</v>
      </c>
      <c r="E33" s="101"/>
    </row>
    <row r="34" spans="1:5" ht="12.75" customHeight="1" x14ac:dyDescent="0.2">
      <c r="A34" s="306"/>
      <c r="B34" s="265" t="s">
        <v>31</v>
      </c>
      <c r="C34" s="167" t="s">
        <v>32</v>
      </c>
      <c r="D34" s="167">
        <v>11.3</v>
      </c>
      <c r="E34" s="97"/>
    </row>
    <row r="35" spans="1:5" ht="12.75" customHeight="1" x14ac:dyDescent="0.2">
      <c r="A35" s="306"/>
      <c r="B35" s="265" t="s">
        <v>18</v>
      </c>
      <c r="C35" s="167" t="s">
        <v>196</v>
      </c>
      <c r="D35" s="167">
        <v>4</v>
      </c>
      <c r="E35" s="97"/>
    </row>
    <row r="36" spans="1:5" ht="12.75" customHeight="1" x14ac:dyDescent="0.2">
      <c r="A36" s="306"/>
      <c r="B36" s="265" t="s">
        <v>14</v>
      </c>
      <c r="C36" s="167" t="s">
        <v>197</v>
      </c>
      <c r="D36" s="167">
        <v>1</v>
      </c>
      <c r="E36" s="97"/>
    </row>
    <row r="37" spans="1:5" ht="12.75" customHeight="1" x14ac:dyDescent="0.2">
      <c r="A37" s="306"/>
      <c r="B37" s="265" t="s">
        <v>45</v>
      </c>
      <c r="C37" s="167" t="s">
        <v>198</v>
      </c>
      <c r="D37" s="167">
        <v>2.5</v>
      </c>
      <c r="E37" s="97"/>
    </row>
    <row r="38" spans="1:5" ht="12.75" customHeight="1" x14ac:dyDescent="0.2">
      <c r="A38" s="306"/>
      <c r="B38" s="265" t="s">
        <v>79</v>
      </c>
      <c r="C38" s="167" t="s">
        <v>199</v>
      </c>
      <c r="D38" s="167">
        <v>4</v>
      </c>
      <c r="E38" s="97"/>
    </row>
    <row r="39" spans="1:5" ht="12.75" customHeight="1" x14ac:dyDescent="0.2">
      <c r="A39" s="306"/>
      <c r="B39" s="265" t="s">
        <v>26</v>
      </c>
      <c r="C39" s="167" t="s">
        <v>200</v>
      </c>
      <c r="D39" s="167">
        <v>1</v>
      </c>
      <c r="E39" s="97"/>
    </row>
    <row r="40" spans="1:5" ht="12.75" customHeight="1" x14ac:dyDescent="0.2">
      <c r="A40" s="306"/>
      <c r="B40" s="265" t="s">
        <v>52</v>
      </c>
      <c r="C40" s="167" t="s">
        <v>60</v>
      </c>
      <c r="D40" s="167">
        <v>8</v>
      </c>
      <c r="E40" s="97"/>
    </row>
    <row r="41" spans="1:5" ht="12.75" customHeight="1" x14ac:dyDescent="0.2">
      <c r="A41" s="306"/>
      <c r="B41" s="265" t="s">
        <v>201</v>
      </c>
      <c r="C41" s="167" t="s">
        <v>202</v>
      </c>
      <c r="D41" s="167">
        <v>2</v>
      </c>
      <c r="E41" s="97"/>
    </row>
    <row r="42" spans="1:5" ht="12.75" customHeight="1" thickBot="1" x14ac:dyDescent="0.25">
      <c r="A42" s="307"/>
      <c r="B42" s="245"/>
      <c r="C42" s="92" t="s">
        <v>20</v>
      </c>
      <c r="D42" s="93">
        <f>SUM(D33:D41)</f>
        <v>36.799999999999997</v>
      </c>
      <c r="E42" s="100"/>
    </row>
    <row r="43" spans="1:5" ht="12.75" customHeight="1" x14ac:dyDescent="0.2">
      <c r="A43" s="305" t="s">
        <v>222</v>
      </c>
      <c r="B43" s="246" t="s">
        <v>70</v>
      </c>
      <c r="C43" s="89" t="s">
        <v>71</v>
      </c>
      <c r="D43" s="89">
        <v>8.5</v>
      </c>
      <c r="E43" s="101"/>
    </row>
    <row r="44" spans="1:5" ht="12.75" customHeight="1" x14ac:dyDescent="0.2">
      <c r="A44" s="306"/>
      <c r="B44" s="195" t="s">
        <v>31</v>
      </c>
      <c r="C44" s="91" t="s">
        <v>32</v>
      </c>
      <c r="D44" s="91">
        <v>12.3</v>
      </c>
      <c r="E44" s="97"/>
    </row>
    <row r="45" spans="1:5" ht="12.75" customHeight="1" x14ac:dyDescent="0.2">
      <c r="A45" s="306"/>
      <c r="B45" s="195" t="s">
        <v>14</v>
      </c>
      <c r="C45" s="91" t="s">
        <v>197</v>
      </c>
      <c r="D45" s="91">
        <v>1</v>
      </c>
      <c r="E45" s="97"/>
    </row>
    <row r="46" spans="1:5" ht="12.75" customHeight="1" x14ac:dyDescent="0.2">
      <c r="A46" s="306"/>
      <c r="B46" s="195" t="s">
        <v>201</v>
      </c>
      <c r="C46" s="91" t="s">
        <v>202</v>
      </c>
      <c r="D46" s="91">
        <v>2</v>
      </c>
      <c r="E46" s="97"/>
    </row>
    <row r="47" spans="1:5" ht="12.75" customHeight="1" x14ac:dyDescent="0.2">
      <c r="A47" s="306"/>
      <c r="B47" s="195" t="s">
        <v>52</v>
      </c>
      <c r="C47" s="91" t="s">
        <v>60</v>
      </c>
      <c r="D47" s="91">
        <v>2.5</v>
      </c>
      <c r="E47" s="97"/>
    </row>
    <row r="48" spans="1:5" ht="12.75" customHeight="1" x14ac:dyDescent="0.2">
      <c r="A48" s="306"/>
      <c r="B48" s="195" t="s">
        <v>26</v>
      </c>
      <c r="C48" s="91" t="s">
        <v>200</v>
      </c>
      <c r="D48" s="91">
        <v>1</v>
      </c>
      <c r="E48" s="97"/>
    </row>
    <row r="49" spans="1:5" ht="12.75" customHeight="1" x14ac:dyDescent="0.2">
      <c r="A49" s="306"/>
      <c r="B49" s="195" t="s">
        <v>79</v>
      </c>
      <c r="C49" s="91" t="s">
        <v>199</v>
      </c>
      <c r="D49" s="91">
        <v>7.8</v>
      </c>
      <c r="E49" s="97"/>
    </row>
    <row r="50" spans="1:5" ht="12.75" customHeight="1" x14ac:dyDescent="0.2">
      <c r="A50" s="306"/>
      <c r="B50" s="195" t="s">
        <v>18</v>
      </c>
      <c r="C50" s="91" t="s">
        <v>196</v>
      </c>
      <c r="D50" s="91">
        <v>3</v>
      </c>
      <c r="E50" s="97"/>
    </row>
    <row r="51" spans="1:5" ht="12.75" customHeight="1" x14ac:dyDescent="0.2">
      <c r="A51" s="306"/>
      <c r="B51" s="195" t="s">
        <v>81</v>
      </c>
      <c r="C51" s="91" t="s">
        <v>82</v>
      </c>
      <c r="D51" s="91">
        <v>2</v>
      </c>
      <c r="E51" s="97"/>
    </row>
    <row r="52" spans="1:5" ht="12.75" customHeight="1" x14ac:dyDescent="0.2">
      <c r="A52" s="306"/>
      <c r="B52" s="195" t="s">
        <v>250</v>
      </c>
      <c r="C52" s="91" t="s">
        <v>84</v>
      </c>
      <c r="D52" s="91">
        <v>0.5</v>
      </c>
      <c r="E52" s="97"/>
    </row>
    <row r="53" spans="1:5" ht="12.75" customHeight="1" x14ac:dyDescent="0.2">
      <c r="A53" s="306"/>
      <c r="B53" s="195" t="s">
        <v>22</v>
      </c>
      <c r="C53" s="91" t="s">
        <v>104</v>
      </c>
      <c r="D53" s="91">
        <v>1</v>
      </c>
      <c r="E53" s="97"/>
    </row>
    <row r="54" spans="1:5" ht="12.75" customHeight="1" x14ac:dyDescent="0.2">
      <c r="A54" s="306"/>
      <c r="B54" s="195" t="s">
        <v>74</v>
      </c>
      <c r="C54" s="91" t="s">
        <v>75</v>
      </c>
      <c r="D54" s="91">
        <v>1.5</v>
      </c>
      <c r="E54" s="97"/>
    </row>
    <row r="55" spans="1:5" ht="12.75" customHeight="1" x14ac:dyDescent="0.2">
      <c r="A55" s="306"/>
      <c r="B55" s="195" t="s">
        <v>76</v>
      </c>
      <c r="C55" s="91" t="s">
        <v>240</v>
      </c>
      <c r="D55" s="91">
        <v>1.5</v>
      </c>
      <c r="E55" s="97"/>
    </row>
    <row r="56" spans="1:5" ht="12.75" customHeight="1" x14ac:dyDescent="0.2">
      <c r="A56" s="306"/>
      <c r="B56" s="195" t="s">
        <v>193</v>
      </c>
      <c r="C56" s="91" t="s">
        <v>147</v>
      </c>
      <c r="D56" s="91">
        <v>4</v>
      </c>
      <c r="E56" s="97"/>
    </row>
    <row r="57" spans="1:5" ht="12.75" customHeight="1" x14ac:dyDescent="0.2">
      <c r="A57" s="306"/>
      <c r="B57" s="195" t="s">
        <v>248</v>
      </c>
      <c r="C57" s="91" t="s">
        <v>249</v>
      </c>
      <c r="D57" s="91">
        <v>4</v>
      </c>
      <c r="E57" s="97"/>
    </row>
    <row r="58" spans="1:5" ht="12.75" customHeight="1" x14ac:dyDescent="0.2">
      <c r="A58" s="306"/>
      <c r="B58" s="195" t="s">
        <v>45</v>
      </c>
      <c r="C58" s="91" t="s">
        <v>198</v>
      </c>
      <c r="D58" s="91">
        <v>2</v>
      </c>
      <c r="E58" s="97"/>
    </row>
    <row r="59" spans="1:5" ht="12.75" customHeight="1" thickBot="1" x14ac:dyDescent="0.25">
      <c r="A59" s="307"/>
      <c r="B59" s="245"/>
      <c r="C59" s="102" t="s">
        <v>20</v>
      </c>
      <c r="D59" s="102">
        <f>SUM(D43:D58)</f>
        <v>54.6</v>
      </c>
      <c r="E59" s="100"/>
    </row>
    <row r="60" spans="1:5" ht="12.75" customHeight="1" x14ac:dyDescent="0.2">
      <c r="A60" s="305" t="s">
        <v>254</v>
      </c>
      <c r="B60" s="244" t="s">
        <v>270</v>
      </c>
      <c r="C60" s="104" t="s">
        <v>271</v>
      </c>
      <c r="D60" s="104">
        <v>2.2999999999999998</v>
      </c>
      <c r="E60" s="101"/>
    </row>
    <row r="61" spans="1:5" ht="12.75" customHeight="1" x14ac:dyDescent="0.2">
      <c r="A61" s="306"/>
      <c r="B61" s="198" t="s">
        <v>248</v>
      </c>
      <c r="C61" s="96" t="s">
        <v>249</v>
      </c>
      <c r="D61" s="96">
        <v>5.3</v>
      </c>
      <c r="E61" s="97"/>
    </row>
    <row r="62" spans="1:5" ht="12.75" customHeight="1" x14ac:dyDescent="0.2">
      <c r="A62" s="306"/>
      <c r="B62" s="198" t="s">
        <v>31</v>
      </c>
      <c r="C62" s="96" t="s">
        <v>32</v>
      </c>
      <c r="D62" s="96">
        <v>1</v>
      </c>
      <c r="E62" s="97"/>
    </row>
    <row r="63" spans="1:5" ht="12.75" customHeight="1" x14ac:dyDescent="0.2">
      <c r="A63" s="306"/>
      <c r="B63" s="198" t="s">
        <v>81</v>
      </c>
      <c r="C63" s="96" t="s">
        <v>82</v>
      </c>
      <c r="D63" s="96">
        <v>4</v>
      </c>
      <c r="E63" s="97"/>
    </row>
    <row r="64" spans="1:5" ht="12.75" customHeight="1" x14ac:dyDescent="0.2">
      <c r="A64" s="306"/>
      <c r="B64" s="198" t="s">
        <v>255</v>
      </c>
      <c r="C64" s="96" t="s">
        <v>256</v>
      </c>
      <c r="D64" s="96">
        <v>3.5</v>
      </c>
      <c r="E64" s="97"/>
    </row>
    <row r="65" spans="1:5" ht="12.75" customHeight="1" x14ac:dyDescent="0.2">
      <c r="A65" s="306"/>
      <c r="B65" s="198" t="s">
        <v>14</v>
      </c>
      <c r="C65" s="96" t="s">
        <v>197</v>
      </c>
      <c r="D65" s="96">
        <v>1</v>
      </c>
      <c r="E65" s="97"/>
    </row>
    <row r="66" spans="1:5" ht="12.75" customHeight="1" x14ac:dyDescent="0.2">
      <c r="A66" s="306"/>
      <c r="B66" s="198" t="s">
        <v>45</v>
      </c>
      <c r="C66" s="96" t="s">
        <v>198</v>
      </c>
      <c r="D66" s="96">
        <v>1</v>
      </c>
      <c r="E66" s="97"/>
    </row>
    <row r="67" spans="1:5" ht="12.75" customHeight="1" x14ac:dyDescent="0.2">
      <c r="A67" s="306"/>
      <c r="B67" s="198" t="s">
        <v>70</v>
      </c>
      <c r="C67" s="96" t="s">
        <v>71</v>
      </c>
      <c r="D67" s="96">
        <v>6.5</v>
      </c>
      <c r="E67" s="97"/>
    </row>
    <row r="68" spans="1:5" ht="12.75" customHeight="1" x14ac:dyDescent="0.2">
      <c r="A68" s="306"/>
      <c r="B68" s="198" t="s">
        <v>79</v>
      </c>
      <c r="C68" s="96" t="s">
        <v>199</v>
      </c>
      <c r="D68" s="96">
        <v>2</v>
      </c>
      <c r="E68" s="97"/>
    </row>
    <row r="69" spans="1:5" ht="12.75" customHeight="1" x14ac:dyDescent="0.2">
      <c r="A69" s="306"/>
      <c r="B69" s="198" t="s">
        <v>26</v>
      </c>
      <c r="C69" s="96" t="s">
        <v>78</v>
      </c>
      <c r="D69" s="96">
        <v>0.5</v>
      </c>
      <c r="E69" s="97"/>
    </row>
    <row r="70" spans="1:5" ht="12.75" customHeight="1" x14ac:dyDescent="0.2">
      <c r="A70" s="306"/>
      <c r="B70" s="198" t="s">
        <v>52</v>
      </c>
      <c r="C70" s="96" t="s">
        <v>60</v>
      </c>
      <c r="D70" s="96">
        <v>3.5</v>
      </c>
      <c r="E70" s="97"/>
    </row>
    <row r="71" spans="1:5" ht="12.75" customHeight="1" x14ac:dyDescent="0.2">
      <c r="A71" s="306"/>
      <c r="B71" s="198" t="s">
        <v>201</v>
      </c>
      <c r="C71" s="96" t="s">
        <v>202</v>
      </c>
      <c r="D71" s="96">
        <v>1.8</v>
      </c>
      <c r="E71" s="97"/>
    </row>
    <row r="72" spans="1:5" ht="12.75" customHeight="1" x14ac:dyDescent="0.2">
      <c r="A72" s="306"/>
      <c r="B72" s="198" t="s">
        <v>12</v>
      </c>
      <c r="C72" s="96" t="s">
        <v>124</v>
      </c>
      <c r="D72" s="96">
        <v>1.5</v>
      </c>
      <c r="E72" s="97"/>
    </row>
    <row r="73" spans="1:5" ht="12.75" customHeight="1" x14ac:dyDescent="0.2">
      <c r="A73" s="306"/>
      <c r="B73" s="198" t="s">
        <v>204</v>
      </c>
      <c r="C73" s="96" t="s">
        <v>233</v>
      </c>
      <c r="D73" s="96">
        <v>2</v>
      </c>
      <c r="E73" s="97"/>
    </row>
    <row r="74" spans="1:5" ht="12.75" customHeight="1" thickBot="1" x14ac:dyDescent="0.25">
      <c r="A74" s="307"/>
      <c r="B74" s="245"/>
      <c r="C74" s="102" t="s">
        <v>20</v>
      </c>
      <c r="D74" s="102">
        <f>SUM(D60:D73)</f>
        <v>35.9</v>
      </c>
      <c r="E74" s="100"/>
    </row>
    <row r="75" spans="1:5" ht="12.75" customHeight="1" x14ac:dyDescent="0.2">
      <c r="A75" s="305" t="s">
        <v>279</v>
      </c>
      <c r="B75" s="244" t="s">
        <v>270</v>
      </c>
      <c r="C75" s="104" t="s">
        <v>271</v>
      </c>
      <c r="D75" s="104">
        <v>1.5</v>
      </c>
      <c r="E75" s="101"/>
    </row>
    <row r="76" spans="1:5" ht="12.75" customHeight="1" x14ac:dyDescent="0.2">
      <c r="A76" s="306"/>
      <c r="B76" s="198" t="s">
        <v>248</v>
      </c>
      <c r="C76" s="96" t="s">
        <v>291</v>
      </c>
      <c r="D76" s="96">
        <v>4.5</v>
      </c>
      <c r="E76" s="97"/>
    </row>
    <row r="77" spans="1:5" ht="12.75" customHeight="1" x14ac:dyDescent="0.2">
      <c r="A77" s="306"/>
      <c r="B77" s="198" t="s">
        <v>31</v>
      </c>
      <c r="C77" s="96" t="s">
        <v>32</v>
      </c>
      <c r="D77" s="96">
        <v>3</v>
      </c>
      <c r="E77" s="97"/>
    </row>
    <row r="78" spans="1:5" ht="12.75" customHeight="1" x14ac:dyDescent="0.2">
      <c r="A78" s="306"/>
      <c r="B78" s="198" t="s">
        <v>295</v>
      </c>
      <c r="C78" s="96" t="s">
        <v>296</v>
      </c>
      <c r="D78" s="96">
        <v>2</v>
      </c>
      <c r="E78" s="97"/>
    </row>
    <row r="79" spans="1:5" ht="12.75" customHeight="1" x14ac:dyDescent="0.2">
      <c r="A79" s="306"/>
      <c r="B79" s="198" t="s">
        <v>14</v>
      </c>
      <c r="C79" s="96" t="s">
        <v>197</v>
      </c>
      <c r="D79" s="96">
        <v>1.5</v>
      </c>
      <c r="E79" s="97"/>
    </row>
    <row r="80" spans="1:5" ht="12.75" customHeight="1" x14ac:dyDescent="0.2">
      <c r="A80" s="306"/>
      <c r="B80" s="198" t="s">
        <v>45</v>
      </c>
      <c r="C80" s="96" t="s">
        <v>280</v>
      </c>
      <c r="D80" s="96">
        <v>4</v>
      </c>
      <c r="E80" s="97"/>
    </row>
    <row r="81" spans="1:5" ht="12.75" customHeight="1" x14ac:dyDescent="0.2">
      <c r="A81" s="306"/>
      <c r="B81" s="198" t="s">
        <v>70</v>
      </c>
      <c r="C81" s="96" t="s">
        <v>71</v>
      </c>
      <c r="D81" s="96">
        <v>2</v>
      </c>
      <c r="E81" s="97"/>
    </row>
    <row r="82" spans="1:5" ht="12.75" customHeight="1" x14ac:dyDescent="0.2">
      <c r="A82" s="306"/>
      <c r="B82" s="198" t="s">
        <v>79</v>
      </c>
      <c r="C82" s="96" t="s">
        <v>80</v>
      </c>
      <c r="D82" s="96">
        <v>2</v>
      </c>
      <c r="E82" s="97"/>
    </row>
    <row r="83" spans="1:5" ht="12.75" customHeight="1" x14ac:dyDescent="0.2">
      <c r="A83" s="306"/>
      <c r="B83" s="198" t="s">
        <v>52</v>
      </c>
      <c r="C83" s="96" t="s">
        <v>60</v>
      </c>
      <c r="D83" s="96">
        <v>3.5</v>
      </c>
      <c r="E83" s="97"/>
    </row>
    <row r="84" spans="1:5" ht="12.75" customHeight="1" x14ac:dyDescent="0.2">
      <c r="A84" s="306"/>
      <c r="B84" s="198" t="s">
        <v>22</v>
      </c>
      <c r="C84" s="96" t="s">
        <v>272</v>
      </c>
      <c r="D84" s="96">
        <v>1</v>
      </c>
      <c r="E84" s="97"/>
    </row>
    <row r="85" spans="1:5" ht="12.75" customHeight="1" x14ac:dyDescent="0.2">
      <c r="A85" s="306"/>
      <c r="B85" s="198" t="s">
        <v>74</v>
      </c>
      <c r="C85" s="96" t="s">
        <v>297</v>
      </c>
      <c r="D85" s="96">
        <v>1</v>
      </c>
      <c r="E85" s="97"/>
    </row>
    <row r="86" spans="1:5" ht="12.75" customHeight="1" x14ac:dyDescent="0.2">
      <c r="A86" s="306"/>
      <c r="B86" s="198" t="s">
        <v>201</v>
      </c>
      <c r="C86" s="96" t="s">
        <v>202</v>
      </c>
      <c r="D86" s="96">
        <v>2</v>
      </c>
      <c r="E86" s="97"/>
    </row>
    <row r="87" spans="1:5" ht="12.75" customHeight="1" x14ac:dyDescent="0.2">
      <c r="A87" s="306"/>
      <c r="B87" s="198" t="s">
        <v>204</v>
      </c>
      <c r="C87" s="96" t="s">
        <v>233</v>
      </c>
      <c r="D87" s="96">
        <v>2</v>
      </c>
      <c r="E87" s="97"/>
    </row>
    <row r="88" spans="1:5" ht="12.75" customHeight="1" thickBot="1" x14ac:dyDescent="0.25">
      <c r="A88" s="307"/>
      <c r="B88" s="245"/>
      <c r="C88" s="102" t="s">
        <v>20</v>
      </c>
      <c r="D88" s="102">
        <f>SUM(D75:D87)</f>
        <v>30</v>
      </c>
      <c r="E88" s="100"/>
    </row>
    <row r="89" spans="1:5" ht="12.75" customHeight="1" x14ac:dyDescent="0.2">
      <c r="A89" s="227"/>
      <c r="B89" s="246" t="s">
        <v>248</v>
      </c>
      <c r="C89" s="225" t="s">
        <v>291</v>
      </c>
      <c r="D89" s="225">
        <v>4</v>
      </c>
      <c r="E89" s="101"/>
    </row>
    <row r="90" spans="1:5" ht="12.75" customHeight="1" x14ac:dyDescent="0.2">
      <c r="A90" s="229"/>
      <c r="B90" s="195" t="s">
        <v>31</v>
      </c>
      <c r="C90" s="226" t="s">
        <v>32</v>
      </c>
      <c r="D90" s="226">
        <v>2</v>
      </c>
      <c r="E90" s="97"/>
    </row>
    <row r="91" spans="1:5" ht="12.75" customHeight="1" x14ac:dyDescent="0.2">
      <c r="A91" s="229"/>
      <c r="B91" s="195" t="s">
        <v>14</v>
      </c>
      <c r="C91" s="226" t="s">
        <v>197</v>
      </c>
      <c r="D91" s="226">
        <v>1.3</v>
      </c>
      <c r="E91" s="97"/>
    </row>
    <row r="92" spans="1:5" ht="12.75" customHeight="1" x14ac:dyDescent="0.2">
      <c r="A92" s="229"/>
      <c r="B92" s="195" t="s">
        <v>70</v>
      </c>
      <c r="C92" s="226" t="s">
        <v>71</v>
      </c>
      <c r="D92" s="226">
        <v>6</v>
      </c>
      <c r="E92" s="97"/>
    </row>
    <row r="93" spans="1:5" ht="12.75" customHeight="1" x14ac:dyDescent="0.2">
      <c r="A93" s="229" t="s">
        <v>311</v>
      </c>
      <c r="B93" s="195" t="s">
        <v>79</v>
      </c>
      <c r="C93" s="226" t="s">
        <v>80</v>
      </c>
      <c r="D93" s="226">
        <v>2</v>
      </c>
      <c r="E93" s="97"/>
    </row>
    <row r="94" spans="1:5" ht="12.75" customHeight="1" x14ac:dyDescent="0.2">
      <c r="A94" s="229"/>
      <c r="B94" s="195" t="s">
        <v>26</v>
      </c>
      <c r="C94" s="226" t="s">
        <v>78</v>
      </c>
      <c r="D94" s="226">
        <v>2</v>
      </c>
      <c r="E94" s="97"/>
    </row>
    <row r="95" spans="1:5" ht="12.75" customHeight="1" x14ac:dyDescent="0.2">
      <c r="A95" s="229"/>
      <c r="B95" s="195" t="s">
        <v>52</v>
      </c>
      <c r="C95" s="226" t="s">
        <v>60</v>
      </c>
      <c r="D95" s="226">
        <v>5</v>
      </c>
      <c r="E95" s="97"/>
    </row>
    <row r="96" spans="1:5" ht="12.75" customHeight="1" x14ac:dyDescent="0.2">
      <c r="A96" s="229"/>
      <c r="B96" s="195" t="s">
        <v>201</v>
      </c>
      <c r="C96" s="226" t="s">
        <v>202</v>
      </c>
      <c r="D96" s="226">
        <v>2</v>
      </c>
      <c r="E96" s="97"/>
    </row>
    <row r="97" spans="1:5" ht="12.75" customHeight="1" x14ac:dyDescent="0.2">
      <c r="A97" s="229"/>
      <c r="B97" s="195" t="s">
        <v>193</v>
      </c>
      <c r="C97" s="226" t="s">
        <v>147</v>
      </c>
      <c r="D97" s="226">
        <v>1.5</v>
      </c>
      <c r="E97" s="97"/>
    </row>
    <row r="98" spans="1:5" ht="12.75" customHeight="1" thickBot="1" x14ac:dyDescent="0.25">
      <c r="A98" s="228"/>
      <c r="B98" s="245"/>
      <c r="C98" s="102" t="s">
        <v>20</v>
      </c>
      <c r="D98" s="102">
        <f>SUM(D89:D97)</f>
        <v>25.8</v>
      </c>
      <c r="E98" s="100"/>
    </row>
    <row r="99" spans="1:5" ht="12.75" customHeight="1" x14ac:dyDescent="0.2">
      <c r="A99" s="227"/>
      <c r="B99" s="247" t="s">
        <v>248</v>
      </c>
      <c r="C99" s="239" t="s">
        <v>291</v>
      </c>
      <c r="D99" s="239">
        <v>8</v>
      </c>
      <c r="E99" s="101"/>
    </row>
    <row r="100" spans="1:5" ht="12.75" customHeight="1" x14ac:dyDescent="0.2">
      <c r="A100" s="229"/>
      <c r="B100" s="248" t="s">
        <v>31</v>
      </c>
      <c r="C100" s="240" t="s">
        <v>32</v>
      </c>
      <c r="D100" s="240">
        <v>3</v>
      </c>
      <c r="E100" s="97"/>
    </row>
    <row r="101" spans="1:5" ht="12.75" customHeight="1" x14ac:dyDescent="0.2">
      <c r="A101" s="229"/>
      <c r="B101" s="248" t="s">
        <v>295</v>
      </c>
      <c r="C101" s="240" t="s">
        <v>296</v>
      </c>
      <c r="D101" s="240">
        <v>2</v>
      </c>
      <c r="E101" s="97"/>
    </row>
    <row r="102" spans="1:5" ht="12.75" customHeight="1" x14ac:dyDescent="0.2">
      <c r="A102" s="229" t="s">
        <v>317</v>
      </c>
      <c r="B102" s="248" t="s">
        <v>14</v>
      </c>
      <c r="C102" s="240" t="s">
        <v>197</v>
      </c>
      <c r="D102" s="240">
        <v>1</v>
      </c>
      <c r="E102" s="97"/>
    </row>
    <row r="103" spans="1:5" ht="12.75" customHeight="1" x14ac:dyDescent="0.2">
      <c r="A103" s="229"/>
      <c r="B103" s="248" t="s">
        <v>45</v>
      </c>
      <c r="C103" s="240" t="s">
        <v>280</v>
      </c>
      <c r="D103" s="240">
        <v>1.8</v>
      </c>
      <c r="E103" s="97"/>
    </row>
    <row r="104" spans="1:5" ht="12.75" customHeight="1" x14ac:dyDescent="0.2">
      <c r="A104" s="229"/>
      <c r="B104" s="248" t="s">
        <v>70</v>
      </c>
      <c r="C104" s="240" t="s">
        <v>71</v>
      </c>
      <c r="D104" s="240">
        <v>6.5</v>
      </c>
      <c r="E104" s="97"/>
    </row>
    <row r="105" spans="1:5" ht="12.75" customHeight="1" x14ac:dyDescent="0.2">
      <c r="A105" s="229"/>
      <c r="B105" s="248" t="s">
        <v>79</v>
      </c>
      <c r="C105" s="240" t="s">
        <v>80</v>
      </c>
      <c r="D105" s="240">
        <v>1</v>
      </c>
      <c r="E105" s="97"/>
    </row>
    <row r="106" spans="1:5" ht="12.75" customHeight="1" x14ac:dyDescent="0.2">
      <c r="A106" s="229"/>
      <c r="B106" s="248" t="s">
        <v>26</v>
      </c>
      <c r="C106" s="240" t="s">
        <v>78</v>
      </c>
      <c r="D106" s="240">
        <v>2</v>
      </c>
      <c r="E106" s="97"/>
    </row>
    <row r="107" spans="1:5" ht="12.75" customHeight="1" x14ac:dyDescent="0.2">
      <c r="A107" s="229"/>
      <c r="B107" s="248" t="s">
        <v>52</v>
      </c>
      <c r="C107" s="240" t="s">
        <v>60</v>
      </c>
      <c r="D107" s="240">
        <v>3.5</v>
      </c>
      <c r="E107" s="97"/>
    </row>
    <row r="108" spans="1:5" ht="12.75" customHeight="1" x14ac:dyDescent="0.2">
      <c r="A108" s="229"/>
      <c r="B108" s="248" t="s">
        <v>22</v>
      </c>
      <c r="C108" s="240" t="s">
        <v>272</v>
      </c>
      <c r="D108" s="240">
        <v>3</v>
      </c>
      <c r="E108" s="97"/>
    </row>
    <row r="109" spans="1:5" ht="12.75" customHeight="1" x14ac:dyDescent="0.2">
      <c r="A109" s="229"/>
      <c r="B109" s="248" t="s">
        <v>74</v>
      </c>
      <c r="C109" s="240" t="s">
        <v>297</v>
      </c>
      <c r="D109" s="240">
        <v>1</v>
      </c>
      <c r="E109" s="97"/>
    </row>
    <row r="110" spans="1:5" ht="12.75" customHeight="1" x14ac:dyDescent="0.2">
      <c r="A110" s="229"/>
      <c r="B110" s="248" t="s">
        <v>270</v>
      </c>
      <c r="C110" s="240" t="s">
        <v>271</v>
      </c>
      <c r="D110" s="240">
        <v>1</v>
      </c>
      <c r="E110" s="97"/>
    </row>
    <row r="111" spans="1:5" ht="12.75" customHeight="1" thickBot="1" x14ac:dyDescent="0.25">
      <c r="A111" s="228"/>
      <c r="B111" s="98"/>
      <c r="C111" s="102" t="s">
        <v>20</v>
      </c>
      <c r="D111" s="102">
        <f>SUM(D99:D110)</f>
        <v>33.799999999999997</v>
      </c>
      <c r="E111" s="100"/>
    </row>
    <row r="112" spans="1:5" ht="12.75" customHeight="1" x14ac:dyDescent="0.2">
      <c r="A112" s="227"/>
      <c r="B112" s="225" t="s">
        <v>248</v>
      </c>
      <c r="C112" s="225" t="s">
        <v>291</v>
      </c>
      <c r="D112" s="225">
        <v>6</v>
      </c>
      <c r="E112" s="101"/>
    </row>
    <row r="113" spans="1:5" ht="12.75" customHeight="1" x14ac:dyDescent="0.2">
      <c r="A113" s="229"/>
      <c r="B113" s="226" t="s">
        <v>266</v>
      </c>
      <c r="C113" s="226" t="s">
        <v>267</v>
      </c>
      <c r="D113" s="226">
        <v>2</v>
      </c>
      <c r="E113" s="97"/>
    </row>
    <row r="114" spans="1:5" ht="12.75" customHeight="1" x14ac:dyDescent="0.2">
      <c r="A114" s="229"/>
      <c r="B114" s="226" t="s">
        <v>193</v>
      </c>
      <c r="C114" s="226" t="s">
        <v>147</v>
      </c>
      <c r="D114" s="226">
        <v>2</v>
      </c>
      <c r="E114" s="97"/>
    </row>
    <row r="115" spans="1:5" ht="12.75" customHeight="1" x14ac:dyDescent="0.2">
      <c r="A115" s="229"/>
      <c r="B115" s="226" t="s">
        <v>52</v>
      </c>
      <c r="C115" s="226" t="s">
        <v>60</v>
      </c>
      <c r="D115" s="226">
        <v>0.5</v>
      </c>
      <c r="E115" s="97"/>
    </row>
    <row r="116" spans="1:5" ht="12.75" customHeight="1" x14ac:dyDescent="0.2">
      <c r="A116" s="229"/>
      <c r="B116" s="226" t="s">
        <v>52</v>
      </c>
      <c r="C116" s="226" t="s">
        <v>60</v>
      </c>
      <c r="D116" s="226">
        <v>3</v>
      </c>
      <c r="E116" s="97"/>
    </row>
    <row r="117" spans="1:5" ht="12.75" customHeight="1" x14ac:dyDescent="0.2">
      <c r="A117" s="229" t="s">
        <v>323</v>
      </c>
      <c r="B117" s="226" t="s">
        <v>12</v>
      </c>
      <c r="C117" s="226" t="s">
        <v>124</v>
      </c>
      <c r="D117" s="226">
        <v>1.5</v>
      </c>
      <c r="E117" s="97"/>
    </row>
    <row r="118" spans="1:5" ht="12.75" customHeight="1" x14ac:dyDescent="0.2">
      <c r="A118" s="229"/>
      <c r="B118" s="226" t="s">
        <v>45</v>
      </c>
      <c r="C118" s="226" t="s">
        <v>280</v>
      </c>
      <c r="D118" s="226">
        <v>1</v>
      </c>
      <c r="E118" s="97"/>
    </row>
    <row r="119" spans="1:5" ht="12.75" customHeight="1" x14ac:dyDescent="0.2">
      <c r="A119" s="229"/>
      <c r="B119" s="226" t="s">
        <v>31</v>
      </c>
      <c r="C119" s="226" t="s">
        <v>32</v>
      </c>
      <c r="D119" s="226">
        <v>2</v>
      </c>
      <c r="E119" s="97"/>
    </row>
    <row r="120" spans="1:5" ht="12.75" customHeight="1" x14ac:dyDescent="0.2">
      <c r="A120" s="229"/>
      <c r="B120" s="226" t="s">
        <v>31</v>
      </c>
      <c r="C120" s="226" t="s">
        <v>32</v>
      </c>
      <c r="D120" s="226">
        <v>3.5</v>
      </c>
      <c r="E120" s="97"/>
    </row>
    <row r="121" spans="1:5" ht="12.75" customHeight="1" x14ac:dyDescent="0.2">
      <c r="A121" s="229"/>
      <c r="B121" s="226" t="s">
        <v>14</v>
      </c>
      <c r="C121" s="226" t="s">
        <v>197</v>
      </c>
      <c r="D121" s="226">
        <v>1.3</v>
      </c>
      <c r="E121" s="97"/>
    </row>
    <row r="122" spans="1:5" ht="12.75" customHeight="1" x14ac:dyDescent="0.2">
      <c r="A122" s="229"/>
      <c r="B122" s="226" t="s">
        <v>70</v>
      </c>
      <c r="C122" s="226" t="s">
        <v>71</v>
      </c>
      <c r="D122" s="226">
        <v>2</v>
      </c>
      <c r="E122" s="97"/>
    </row>
    <row r="123" spans="1:5" ht="12.75" customHeight="1" x14ac:dyDescent="0.2">
      <c r="A123" s="229"/>
      <c r="B123" s="226" t="s">
        <v>70</v>
      </c>
      <c r="C123" s="226" t="s">
        <v>71</v>
      </c>
      <c r="D123" s="226">
        <v>5</v>
      </c>
      <c r="E123" s="97"/>
    </row>
    <row r="124" spans="1:5" ht="12.75" customHeight="1" x14ac:dyDescent="0.2">
      <c r="A124" s="229"/>
      <c r="B124" s="226" t="s">
        <v>70</v>
      </c>
      <c r="C124" s="226" t="s">
        <v>71</v>
      </c>
      <c r="D124" s="226">
        <v>2</v>
      </c>
      <c r="E124" s="97"/>
    </row>
    <row r="125" spans="1:5" ht="12.75" customHeight="1" thickBot="1" x14ac:dyDescent="0.25">
      <c r="A125" s="228"/>
      <c r="B125" s="98"/>
      <c r="C125" s="102" t="s">
        <v>20</v>
      </c>
      <c r="D125" s="102">
        <f>SUM(D112:D124)</f>
        <v>31.8</v>
      </c>
      <c r="E125" s="100"/>
    </row>
    <row r="126" spans="1:5" ht="12.75" customHeight="1" x14ac:dyDescent="0.2">
      <c r="A126" s="227"/>
      <c r="B126" s="225" t="s">
        <v>248</v>
      </c>
      <c r="C126" s="225" t="s">
        <v>291</v>
      </c>
      <c r="D126" s="225">
        <v>2</v>
      </c>
      <c r="E126" s="101"/>
    </row>
    <row r="127" spans="1:5" ht="12.75" customHeight="1" x14ac:dyDescent="0.2">
      <c r="A127" s="229"/>
      <c r="B127" s="226" t="s">
        <v>248</v>
      </c>
      <c r="C127" s="226" t="s">
        <v>291</v>
      </c>
      <c r="D127" s="226">
        <v>1.5</v>
      </c>
      <c r="E127" s="97"/>
    </row>
    <row r="128" spans="1:5" ht="12.75" customHeight="1" x14ac:dyDescent="0.2">
      <c r="A128" s="229"/>
      <c r="B128" s="226" t="s">
        <v>248</v>
      </c>
      <c r="C128" s="226" t="s">
        <v>291</v>
      </c>
      <c r="D128" s="226">
        <v>4</v>
      </c>
      <c r="E128" s="97"/>
    </row>
    <row r="129" spans="1:5" ht="12.75" customHeight="1" x14ac:dyDescent="0.2">
      <c r="A129" s="229"/>
      <c r="B129" s="226" t="s">
        <v>248</v>
      </c>
      <c r="C129" s="226" t="s">
        <v>291</v>
      </c>
      <c r="D129" s="226">
        <v>3</v>
      </c>
      <c r="E129" s="97"/>
    </row>
    <row r="130" spans="1:5" ht="12.75" customHeight="1" x14ac:dyDescent="0.2">
      <c r="A130" s="229"/>
      <c r="B130" s="226" t="s">
        <v>248</v>
      </c>
      <c r="C130" s="226" t="s">
        <v>291</v>
      </c>
      <c r="D130" s="226">
        <v>3</v>
      </c>
      <c r="E130" s="97"/>
    </row>
    <row r="131" spans="1:5" ht="12.75" customHeight="1" x14ac:dyDescent="0.2">
      <c r="A131" s="229"/>
      <c r="B131" s="226" t="s">
        <v>248</v>
      </c>
      <c r="C131" s="226" t="s">
        <v>291</v>
      </c>
      <c r="D131" s="226">
        <v>1</v>
      </c>
      <c r="E131" s="97"/>
    </row>
    <row r="132" spans="1:5" ht="12.75" customHeight="1" x14ac:dyDescent="0.2">
      <c r="A132" s="229"/>
      <c r="B132" s="226" t="s">
        <v>74</v>
      </c>
      <c r="C132" s="226" t="s">
        <v>297</v>
      </c>
      <c r="D132" s="226">
        <v>1.5</v>
      </c>
      <c r="E132" s="97"/>
    </row>
    <row r="133" spans="1:5" ht="12.75" customHeight="1" x14ac:dyDescent="0.2">
      <c r="A133" s="229"/>
      <c r="B133" s="226" t="s">
        <v>281</v>
      </c>
      <c r="C133" s="226" t="s">
        <v>282</v>
      </c>
      <c r="D133" s="226">
        <v>3</v>
      </c>
      <c r="E133" s="97"/>
    </row>
    <row r="134" spans="1:5" ht="12.75" customHeight="1" x14ac:dyDescent="0.2">
      <c r="A134" s="229"/>
      <c r="B134" s="226" t="s">
        <v>295</v>
      </c>
      <c r="C134" s="226" t="s">
        <v>296</v>
      </c>
      <c r="D134" s="226">
        <v>1.5</v>
      </c>
      <c r="E134" s="97"/>
    </row>
    <row r="135" spans="1:5" ht="12.75" customHeight="1" x14ac:dyDescent="0.2">
      <c r="A135" s="229"/>
      <c r="B135" s="226" t="s">
        <v>52</v>
      </c>
      <c r="C135" s="226" t="s">
        <v>60</v>
      </c>
      <c r="D135" s="226">
        <v>4</v>
      </c>
      <c r="E135" s="97"/>
    </row>
    <row r="136" spans="1:5" ht="12.75" customHeight="1" x14ac:dyDescent="0.2">
      <c r="A136" s="229" t="s">
        <v>334</v>
      </c>
      <c r="B136" s="226" t="s">
        <v>22</v>
      </c>
      <c r="C136" s="226" t="s">
        <v>272</v>
      </c>
      <c r="D136" s="226">
        <v>2</v>
      </c>
      <c r="E136" s="97"/>
    </row>
    <row r="137" spans="1:5" ht="12.75" customHeight="1" x14ac:dyDescent="0.2">
      <c r="A137" s="229"/>
      <c r="B137" s="226" t="s">
        <v>12</v>
      </c>
      <c r="C137" s="226" t="s">
        <v>124</v>
      </c>
      <c r="D137" s="226">
        <v>1.8</v>
      </c>
      <c r="E137" s="97"/>
    </row>
    <row r="138" spans="1:5" ht="12.75" customHeight="1" x14ac:dyDescent="0.2">
      <c r="A138" s="229"/>
      <c r="B138" s="226" t="s">
        <v>12</v>
      </c>
      <c r="C138" s="226" t="s">
        <v>124</v>
      </c>
      <c r="D138" s="226">
        <v>2</v>
      </c>
      <c r="E138" s="97"/>
    </row>
    <row r="139" spans="1:5" ht="12.75" customHeight="1" x14ac:dyDescent="0.2">
      <c r="A139" s="229"/>
      <c r="B139" s="226" t="s">
        <v>12</v>
      </c>
      <c r="C139" s="226" t="s">
        <v>124</v>
      </c>
      <c r="D139" s="226">
        <v>1.5</v>
      </c>
      <c r="E139" s="97"/>
    </row>
    <row r="140" spans="1:5" ht="12.75" customHeight="1" x14ac:dyDescent="0.2">
      <c r="A140" s="229"/>
      <c r="B140" s="226" t="s">
        <v>45</v>
      </c>
      <c r="C140" s="226" t="s">
        <v>280</v>
      </c>
      <c r="D140" s="226">
        <v>1.5</v>
      </c>
      <c r="E140" s="97"/>
    </row>
    <row r="141" spans="1:5" ht="12.75" customHeight="1" x14ac:dyDescent="0.2">
      <c r="A141" s="229"/>
      <c r="B141" s="226" t="s">
        <v>31</v>
      </c>
      <c r="C141" s="226" t="s">
        <v>32</v>
      </c>
      <c r="D141" s="226">
        <v>1.5</v>
      </c>
      <c r="E141" s="97"/>
    </row>
    <row r="142" spans="1:5" ht="12.75" customHeight="1" x14ac:dyDescent="0.2">
      <c r="A142" s="229"/>
      <c r="B142" s="226" t="s">
        <v>14</v>
      </c>
      <c r="C142" s="226" t="s">
        <v>197</v>
      </c>
      <c r="D142" s="226">
        <v>1</v>
      </c>
      <c r="E142" s="97"/>
    </row>
    <row r="143" spans="1:5" ht="12.75" customHeight="1" x14ac:dyDescent="0.2">
      <c r="A143" s="229"/>
      <c r="B143" s="226" t="s">
        <v>70</v>
      </c>
      <c r="C143" s="226" t="s">
        <v>71</v>
      </c>
      <c r="D143" s="226">
        <v>2</v>
      </c>
      <c r="E143" s="97"/>
    </row>
    <row r="144" spans="1:5" ht="12.75" customHeight="1" x14ac:dyDescent="0.2">
      <c r="A144" s="229"/>
      <c r="B144" s="226" t="s">
        <v>70</v>
      </c>
      <c r="C144" s="226" t="s">
        <v>71</v>
      </c>
      <c r="D144" s="226">
        <v>2</v>
      </c>
      <c r="E144" s="97"/>
    </row>
    <row r="145" spans="1:5" ht="12.75" customHeight="1" thickBot="1" x14ac:dyDescent="0.25">
      <c r="A145" s="228"/>
      <c r="B145" s="98"/>
      <c r="C145" s="102" t="s">
        <v>20</v>
      </c>
      <c r="D145" s="102">
        <f>SUM(D126:D144)</f>
        <v>39.799999999999997</v>
      </c>
      <c r="E145" s="100"/>
    </row>
    <row r="146" spans="1:5" ht="12.75" customHeight="1" x14ac:dyDescent="0.2">
      <c r="A146" s="227"/>
      <c r="B146" s="104" t="s">
        <v>248</v>
      </c>
      <c r="C146" s="225" t="s">
        <v>291</v>
      </c>
      <c r="D146" s="104">
        <v>3</v>
      </c>
      <c r="E146" s="101"/>
    </row>
    <row r="147" spans="1:5" ht="12.75" customHeight="1" x14ac:dyDescent="0.2">
      <c r="A147" s="229"/>
      <c r="B147" s="96" t="s">
        <v>138</v>
      </c>
      <c r="C147" s="226" t="s">
        <v>239</v>
      </c>
      <c r="D147" s="96">
        <v>1</v>
      </c>
      <c r="E147" s="97"/>
    </row>
    <row r="148" spans="1:5" ht="12.75" customHeight="1" x14ac:dyDescent="0.2">
      <c r="A148" s="229"/>
      <c r="B148" s="96" t="s">
        <v>45</v>
      </c>
      <c r="C148" s="226" t="s">
        <v>280</v>
      </c>
      <c r="D148" s="96">
        <v>1</v>
      </c>
      <c r="E148" s="97"/>
    </row>
    <row r="149" spans="1:5" ht="12.75" customHeight="1" x14ac:dyDescent="0.2">
      <c r="A149" s="229" t="s">
        <v>346</v>
      </c>
      <c r="B149" s="96" t="s">
        <v>31</v>
      </c>
      <c r="C149" s="226" t="s">
        <v>32</v>
      </c>
      <c r="D149" s="96">
        <v>3</v>
      </c>
      <c r="E149" s="97"/>
    </row>
    <row r="150" spans="1:5" ht="12.75" customHeight="1" x14ac:dyDescent="0.2">
      <c r="A150" s="229"/>
      <c r="B150" s="96" t="s">
        <v>14</v>
      </c>
      <c r="C150" s="226" t="s">
        <v>197</v>
      </c>
      <c r="D150" s="96">
        <v>1</v>
      </c>
      <c r="E150" s="97"/>
    </row>
    <row r="151" spans="1:5" ht="12.75" customHeight="1" x14ac:dyDescent="0.2">
      <c r="A151" s="229"/>
      <c r="B151" s="96" t="s">
        <v>264</v>
      </c>
      <c r="C151" s="226" t="s">
        <v>265</v>
      </c>
      <c r="D151" s="96">
        <v>2</v>
      </c>
      <c r="E151" s="97"/>
    </row>
    <row r="152" spans="1:5" ht="12.75" customHeight="1" x14ac:dyDescent="0.2">
      <c r="A152" s="229"/>
      <c r="B152" s="96" t="s">
        <v>270</v>
      </c>
      <c r="C152" s="226" t="s">
        <v>271</v>
      </c>
      <c r="D152" s="96">
        <v>0.5</v>
      </c>
      <c r="E152" s="97"/>
    </row>
    <row r="153" spans="1:5" ht="12.75" customHeight="1" x14ac:dyDescent="0.2">
      <c r="A153" s="229"/>
      <c r="B153" s="96" t="s">
        <v>248</v>
      </c>
      <c r="C153" s="226" t="s">
        <v>291</v>
      </c>
      <c r="D153" s="96">
        <v>3</v>
      </c>
      <c r="E153" s="97"/>
    </row>
    <row r="154" spans="1:5" ht="12.75" customHeight="1" x14ac:dyDescent="0.2">
      <c r="A154" s="229"/>
      <c r="B154" s="96" t="s">
        <v>31</v>
      </c>
      <c r="C154" s="226" t="s">
        <v>32</v>
      </c>
      <c r="D154" s="96">
        <v>3</v>
      </c>
      <c r="E154" s="97"/>
    </row>
    <row r="155" spans="1:5" ht="12.75" customHeight="1" x14ac:dyDescent="0.2">
      <c r="A155" s="229"/>
      <c r="B155" s="96" t="s">
        <v>295</v>
      </c>
      <c r="C155" s="226" t="s">
        <v>296</v>
      </c>
      <c r="D155" s="96">
        <v>1</v>
      </c>
      <c r="E155" s="97"/>
    </row>
    <row r="156" spans="1:5" ht="12.75" customHeight="1" x14ac:dyDescent="0.2">
      <c r="A156" s="229"/>
      <c r="B156" s="96" t="s">
        <v>255</v>
      </c>
      <c r="C156" s="226" t="s">
        <v>256</v>
      </c>
      <c r="D156" s="96">
        <v>1.3</v>
      </c>
      <c r="E156" s="97"/>
    </row>
    <row r="157" spans="1:5" ht="12.75" customHeight="1" x14ac:dyDescent="0.2">
      <c r="A157" s="229"/>
      <c r="B157" s="96" t="s">
        <v>45</v>
      </c>
      <c r="C157" s="226" t="s">
        <v>280</v>
      </c>
      <c r="D157" s="96">
        <v>1</v>
      </c>
      <c r="E157" s="97"/>
    </row>
    <row r="158" spans="1:5" ht="12.75" customHeight="1" x14ac:dyDescent="0.2">
      <c r="A158" s="229"/>
      <c r="B158" s="96" t="s">
        <v>70</v>
      </c>
      <c r="C158" s="226" t="s">
        <v>71</v>
      </c>
      <c r="D158" s="96">
        <v>1</v>
      </c>
      <c r="E158" s="97"/>
    </row>
    <row r="159" spans="1:5" ht="12.75" customHeight="1" x14ac:dyDescent="0.2">
      <c r="A159" s="229"/>
      <c r="B159" s="96" t="s">
        <v>70</v>
      </c>
      <c r="C159" s="226" t="s">
        <v>71</v>
      </c>
      <c r="D159" s="96">
        <v>3</v>
      </c>
      <c r="E159" s="97"/>
    </row>
    <row r="160" spans="1:5" ht="12.75" customHeight="1" x14ac:dyDescent="0.2">
      <c r="A160" s="229"/>
      <c r="B160" s="96" t="s">
        <v>52</v>
      </c>
      <c r="C160" s="226" t="s">
        <v>60</v>
      </c>
      <c r="D160" s="96">
        <v>0.5</v>
      </c>
      <c r="E160" s="97"/>
    </row>
    <row r="161" spans="1:5" ht="12.75" customHeight="1" x14ac:dyDescent="0.2">
      <c r="A161" s="229"/>
      <c r="B161" s="96" t="s">
        <v>52</v>
      </c>
      <c r="C161" s="226" t="s">
        <v>60</v>
      </c>
      <c r="D161" s="96">
        <v>4</v>
      </c>
      <c r="E161" s="97"/>
    </row>
    <row r="162" spans="1:5" ht="12.75" customHeight="1" thickBot="1" x14ac:dyDescent="0.25">
      <c r="A162" s="228"/>
      <c r="B162" s="98"/>
      <c r="C162" s="102" t="s">
        <v>20</v>
      </c>
      <c r="D162" s="102">
        <f>SUM(D146:D161)</f>
        <v>29.3</v>
      </c>
      <c r="E162" s="100"/>
    </row>
    <row r="163" spans="1:5" ht="12.75" customHeight="1" x14ac:dyDescent="0.2">
      <c r="A163" s="227"/>
      <c r="B163" s="225" t="s">
        <v>248</v>
      </c>
      <c r="C163" s="225" t="s">
        <v>291</v>
      </c>
      <c r="D163" s="225">
        <v>3</v>
      </c>
      <c r="E163" s="101"/>
    </row>
    <row r="164" spans="1:5" ht="12.75" customHeight="1" x14ac:dyDescent="0.2">
      <c r="A164" s="229"/>
      <c r="B164" s="226" t="s">
        <v>31</v>
      </c>
      <c r="C164" s="226" t="s">
        <v>32</v>
      </c>
      <c r="D164" s="226">
        <v>1</v>
      </c>
      <c r="E164" s="97"/>
    </row>
    <row r="165" spans="1:5" ht="12.75" customHeight="1" x14ac:dyDescent="0.2">
      <c r="A165" s="229"/>
      <c r="B165" s="226" t="s">
        <v>31</v>
      </c>
      <c r="C165" s="226" t="s">
        <v>32</v>
      </c>
      <c r="D165" s="226">
        <v>1</v>
      </c>
      <c r="E165" s="97"/>
    </row>
    <row r="166" spans="1:5" ht="12.75" customHeight="1" x14ac:dyDescent="0.2">
      <c r="A166" s="229" t="s">
        <v>362</v>
      </c>
      <c r="B166" s="226" t="s">
        <v>14</v>
      </c>
      <c r="C166" s="226" t="s">
        <v>197</v>
      </c>
      <c r="D166" s="226">
        <v>1</v>
      </c>
      <c r="E166" s="97"/>
    </row>
    <row r="167" spans="1:5" ht="12.75" customHeight="1" x14ac:dyDescent="0.2">
      <c r="A167" s="229"/>
      <c r="B167" s="226" t="s">
        <v>45</v>
      </c>
      <c r="C167" s="226" t="s">
        <v>280</v>
      </c>
      <c r="D167" s="226">
        <v>0.7</v>
      </c>
      <c r="E167" s="97"/>
    </row>
    <row r="168" spans="1:5" ht="12.75" customHeight="1" x14ac:dyDescent="0.2">
      <c r="A168" s="229"/>
      <c r="B168" s="226" t="s">
        <v>45</v>
      </c>
      <c r="C168" s="226" t="s">
        <v>280</v>
      </c>
      <c r="D168" s="226">
        <v>1</v>
      </c>
      <c r="E168" s="97"/>
    </row>
    <row r="169" spans="1:5" ht="12.75" customHeight="1" x14ac:dyDescent="0.2">
      <c r="A169" s="229"/>
      <c r="B169" s="226" t="s">
        <v>70</v>
      </c>
      <c r="C169" s="226" t="s">
        <v>71</v>
      </c>
      <c r="D169" s="226">
        <v>4</v>
      </c>
      <c r="E169" s="97"/>
    </row>
    <row r="170" spans="1:5" ht="12.75" customHeight="1" x14ac:dyDescent="0.2">
      <c r="A170" s="229"/>
      <c r="B170" s="226" t="s">
        <v>52</v>
      </c>
      <c r="C170" s="226" t="s">
        <v>60</v>
      </c>
      <c r="D170" s="226">
        <v>3.5</v>
      </c>
      <c r="E170" s="97"/>
    </row>
    <row r="171" spans="1:5" ht="12.75" customHeight="1" x14ac:dyDescent="0.2">
      <c r="A171" s="229"/>
      <c r="B171" s="226" t="s">
        <v>22</v>
      </c>
      <c r="C171" s="226" t="s">
        <v>272</v>
      </c>
      <c r="D171" s="226">
        <v>4</v>
      </c>
      <c r="E171" s="97"/>
    </row>
    <row r="172" spans="1:5" ht="12.75" customHeight="1" x14ac:dyDescent="0.2">
      <c r="A172" s="229"/>
      <c r="B172" s="226" t="s">
        <v>74</v>
      </c>
      <c r="C172" s="226" t="s">
        <v>297</v>
      </c>
      <c r="D172" s="226">
        <v>1</v>
      </c>
      <c r="E172" s="97"/>
    </row>
    <row r="173" spans="1:5" ht="12.75" customHeight="1" x14ac:dyDescent="0.2">
      <c r="A173" s="229"/>
      <c r="B173" s="226" t="s">
        <v>358</v>
      </c>
      <c r="C173" s="226" t="s">
        <v>347</v>
      </c>
      <c r="D173" s="226">
        <v>3</v>
      </c>
      <c r="E173" s="97"/>
    </row>
    <row r="174" spans="1:5" ht="12.75" customHeight="1" x14ac:dyDescent="0.2">
      <c r="A174" s="229"/>
      <c r="B174" s="226" t="s">
        <v>360</v>
      </c>
      <c r="C174" s="226" t="s">
        <v>349</v>
      </c>
      <c r="D174" s="226">
        <v>2</v>
      </c>
      <c r="E174" s="97"/>
    </row>
    <row r="175" spans="1:5" ht="12.75" customHeight="1" x14ac:dyDescent="0.2">
      <c r="A175" s="229"/>
      <c r="B175" s="226" t="s">
        <v>12</v>
      </c>
      <c r="C175" s="226" t="s">
        <v>124</v>
      </c>
      <c r="D175" s="226">
        <v>2</v>
      </c>
      <c r="E175" s="97"/>
    </row>
    <row r="176" spans="1:5" ht="12.75" customHeight="1" x14ac:dyDescent="0.2">
      <c r="A176" s="229"/>
      <c r="B176" s="226" t="s">
        <v>12</v>
      </c>
      <c r="C176" s="226" t="s">
        <v>124</v>
      </c>
      <c r="D176" s="226">
        <v>4</v>
      </c>
      <c r="E176" s="97"/>
    </row>
    <row r="177" spans="1:5" ht="12.75" customHeight="1" x14ac:dyDescent="0.2">
      <c r="A177" s="229"/>
      <c r="B177" s="226" t="s">
        <v>204</v>
      </c>
      <c r="C177" s="226" t="s">
        <v>233</v>
      </c>
      <c r="D177" s="226">
        <v>2</v>
      </c>
      <c r="E177" s="97"/>
    </row>
    <row r="178" spans="1:5" ht="12.75" customHeight="1" x14ac:dyDescent="0.2">
      <c r="A178" s="229"/>
      <c r="B178" s="226" t="s">
        <v>258</v>
      </c>
      <c r="C178" s="226" t="s">
        <v>259</v>
      </c>
      <c r="D178" s="226">
        <v>1</v>
      </c>
      <c r="E178" s="97"/>
    </row>
    <row r="179" spans="1:5" ht="12.75" customHeight="1" thickBot="1" x14ac:dyDescent="0.25">
      <c r="A179" s="228"/>
      <c r="B179" s="98"/>
      <c r="C179" s="102" t="s">
        <v>20</v>
      </c>
      <c r="D179" s="102">
        <f>SUM(D163:D178)</f>
        <v>34.200000000000003</v>
      </c>
      <c r="E179" s="100"/>
    </row>
    <row r="180" spans="1:5" ht="12.75" customHeight="1" x14ac:dyDescent="0.2">
      <c r="C180" s="71" t="s">
        <v>299</v>
      </c>
      <c r="D180" s="71">
        <f>D16+D32+D42+D59+D74+D88+D98+D111+D125+D145+D162+D179</f>
        <v>409.00000000000006</v>
      </c>
    </row>
    <row r="181" spans="1:5" ht="12.75" customHeight="1" x14ac:dyDescent="0.2">
      <c r="C181" s="71" t="s">
        <v>301</v>
      </c>
      <c r="D181" s="188">
        <f>D180/12</f>
        <v>34.083333333333336</v>
      </c>
    </row>
  </sheetData>
  <mergeCells count="8">
    <mergeCell ref="A75:A88"/>
    <mergeCell ref="A60:A74"/>
    <mergeCell ref="A43:A59"/>
    <mergeCell ref="B2:C2"/>
    <mergeCell ref="B3:D3"/>
    <mergeCell ref="A6:A16"/>
    <mergeCell ref="A17:A32"/>
    <mergeCell ref="A33:A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opLeftCell="A74" workbookViewId="0">
      <selection activeCell="C108" sqref="C108"/>
    </sheetView>
  </sheetViews>
  <sheetFormatPr defaultColWidth="8" defaultRowHeight="12.75" customHeight="1" x14ac:dyDescent="0.2"/>
  <cols>
    <col min="1" max="2" width="11.42578125" style="43" customWidth="1"/>
    <col min="3" max="3" width="51" style="43" customWidth="1"/>
    <col min="4" max="4" width="44.5703125" style="43" customWidth="1"/>
    <col min="5" max="5" width="16.85546875" style="43" customWidth="1"/>
    <col min="6" max="6" width="74.28515625" style="43" customWidth="1"/>
    <col min="7" max="12" width="11.42578125" style="43" customWidth="1"/>
    <col min="13" max="16384" width="8" style="43"/>
  </cols>
  <sheetData>
    <row r="1" spans="1:12" ht="38.25" customHeight="1" x14ac:dyDescent="0.2">
      <c r="A1" s="52" t="s">
        <v>0</v>
      </c>
      <c r="B1" s="53">
        <v>10</v>
      </c>
      <c r="C1" s="1"/>
      <c r="D1" s="54" t="s">
        <v>1</v>
      </c>
      <c r="E1" s="1"/>
      <c r="F1" s="1"/>
      <c r="G1" s="1"/>
      <c r="H1" s="1"/>
      <c r="I1" s="1"/>
      <c r="J1" s="1"/>
      <c r="K1" s="1"/>
      <c r="L1" s="1"/>
    </row>
    <row r="2" spans="1:12" x14ac:dyDescent="0.2">
      <c r="A2" s="52" t="s">
        <v>2</v>
      </c>
      <c r="B2" s="320" t="s">
        <v>85</v>
      </c>
      <c r="C2" s="320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52" t="s">
        <v>4</v>
      </c>
      <c r="B3" s="320" t="s">
        <v>86</v>
      </c>
      <c r="C3" s="320"/>
      <c r="D3" s="1"/>
      <c r="E3" s="1"/>
      <c r="F3" s="1"/>
      <c r="G3" s="1"/>
      <c r="H3" s="1"/>
      <c r="I3" s="1"/>
      <c r="J3" s="1"/>
      <c r="K3" s="1"/>
      <c r="L3" s="1"/>
    </row>
    <row r="4" spans="1:12" ht="13.5" customHeight="1" thickBot="1" x14ac:dyDescent="0.25">
      <c r="A4" s="55"/>
      <c r="B4" s="55"/>
      <c r="C4" s="55"/>
      <c r="D4" s="55"/>
      <c r="E4" s="55"/>
      <c r="F4" s="1"/>
      <c r="G4" s="1"/>
      <c r="H4" s="1"/>
      <c r="I4" s="1"/>
      <c r="J4" s="1"/>
      <c r="K4" s="1"/>
      <c r="L4" s="1"/>
    </row>
    <row r="5" spans="1:12" x14ac:dyDescent="0.2">
      <c r="A5" s="34" t="s">
        <v>6</v>
      </c>
      <c r="B5" s="30" t="s">
        <v>7</v>
      </c>
      <c r="C5" s="30" t="s">
        <v>8</v>
      </c>
      <c r="D5" s="30" t="s">
        <v>9</v>
      </c>
      <c r="E5" s="35" t="s">
        <v>10</v>
      </c>
      <c r="F5" s="11"/>
      <c r="G5" s="57"/>
      <c r="H5" s="57"/>
      <c r="I5" s="57"/>
      <c r="J5" s="57"/>
      <c r="K5" s="57"/>
      <c r="L5" s="57"/>
    </row>
    <row r="6" spans="1:12" ht="15" customHeight="1" x14ac:dyDescent="0.2">
      <c r="A6" s="324" t="s">
        <v>11</v>
      </c>
      <c r="B6" s="274" t="s">
        <v>14</v>
      </c>
      <c r="C6" s="12" t="s">
        <v>15</v>
      </c>
      <c r="D6" s="6">
        <v>1</v>
      </c>
      <c r="E6" s="6"/>
      <c r="F6" s="11"/>
      <c r="G6" s="59"/>
      <c r="H6" s="59"/>
      <c r="I6" s="59"/>
      <c r="J6" s="59"/>
      <c r="K6" s="59"/>
      <c r="L6" s="59"/>
    </row>
    <row r="7" spans="1:12" ht="15" customHeight="1" x14ac:dyDescent="0.2">
      <c r="A7" s="324"/>
      <c r="B7" s="274" t="s">
        <v>12</v>
      </c>
      <c r="C7" s="12" t="s">
        <v>13</v>
      </c>
      <c r="D7" s="6">
        <v>3</v>
      </c>
      <c r="E7" s="6"/>
      <c r="F7" s="11"/>
      <c r="G7" s="1"/>
      <c r="H7" s="1"/>
      <c r="I7" s="1"/>
      <c r="J7" s="1"/>
      <c r="K7" s="1"/>
      <c r="L7" s="1"/>
    </row>
    <row r="8" spans="1:12" ht="15" customHeight="1" x14ac:dyDescent="0.2">
      <c r="A8" s="324"/>
      <c r="B8" s="274" t="s">
        <v>87</v>
      </c>
      <c r="C8" s="12" t="s">
        <v>88</v>
      </c>
      <c r="D8" s="6">
        <v>3</v>
      </c>
      <c r="E8" s="6"/>
      <c r="F8" s="11"/>
      <c r="G8" s="1"/>
      <c r="H8" s="1"/>
      <c r="I8" s="1"/>
      <c r="J8" s="1"/>
      <c r="K8" s="1"/>
      <c r="L8" s="1"/>
    </row>
    <row r="9" spans="1:12" ht="15" customHeight="1" x14ac:dyDescent="0.2">
      <c r="A9" s="324"/>
      <c r="B9" s="274" t="s">
        <v>48</v>
      </c>
      <c r="C9" s="12" t="s">
        <v>89</v>
      </c>
      <c r="D9" s="6">
        <v>1.5</v>
      </c>
      <c r="E9" s="6"/>
      <c r="F9" s="11"/>
      <c r="G9" s="1"/>
      <c r="H9" s="1"/>
      <c r="I9" s="1"/>
      <c r="J9" s="1"/>
      <c r="K9" s="1"/>
      <c r="L9" s="1"/>
    </row>
    <row r="10" spans="1:12" ht="13.5" customHeight="1" thickBot="1" x14ac:dyDescent="0.25">
      <c r="A10" s="324"/>
      <c r="B10" s="274"/>
      <c r="C10" s="13" t="s">
        <v>20</v>
      </c>
      <c r="D10" s="14">
        <f>SUM(D6:D9)</f>
        <v>8.5</v>
      </c>
      <c r="E10" s="6"/>
      <c r="F10" s="11"/>
      <c r="G10" s="1"/>
      <c r="H10" s="1"/>
      <c r="I10" s="1"/>
      <c r="J10" s="1"/>
      <c r="K10" s="1"/>
      <c r="L10" s="1"/>
    </row>
    <row r="11" spans="1:12" x14ac:dyDescent="0.2">
      <c r="A11" s="325" t="s">
        <v>21</v>
      </c>
      <c r="B11" s="283" t="s">
        <v>14</v>
      </c>
      <c r="C11" s="36" t="s">
        <v>15</v>
      </c>
      <c r="D11" s="36">
        <v>1</v>
      </c>
      <c r="E11" s="37"/>
      <c r="F11" s="11"/>
      <c r="G11" s="1"/>
      <c r="H11" s="1"/>
      <c r="I11" s="1"/>
      <c r="J11" s="1"/>
      <c r="K11" s="1"/>
      <c r="L11" s="1"/>
    </row>
    <row r="12" spans="1:12" x14ac:dyDescent="0.2">
      <c r="A12" s="326"/>
      <c r="B12" s="284" t="s">
        <v>31</v>
      </c>
      <c r="C12" s="12" t="s">
        <v>32</v>
      </c>
      <c r="D12" s="12">
        <v>1</v>
      </c>
      <c r="E12" s="32"/>
      <c r="F12" s="11"/>
      <c r="G12" s="1"/>
      <c r="H12" s="1"/>
      <c r="I12" s="1"/>
      <c r="J12" s="1"/>
      <c r="K12" s="1"/>
      <c r="L12" s="1"/>
    </row>
    <row r="13" spans="1:12" x14ac:dyDescent="0.2">
      <c r="A13" s="326"/>
      <c r="B13" s="284" t="s">
        <v>87</v>
      </c>
      <c r="C13" s="12" t="s">
        <v>88</v>
      </c>
      <c r="D13" s="12">
        <v>24</v>
      </c>
      <c r="E13" s="32"/>
      <c r="F13" s="1"/>
      <c r="G13" s="1"/>
      <c r="H13" s="1"/>
      <c r="I13" s="1"/>
      <c r="J13" s="1"/>
      <c r="K13" s="1"/>
      <c r="L13" s="1"/>
    </row>
    <row r="14" spans="1:12" x14ac:dyDescent="0.2">
      <c r="A14" s="326"/>
      <c r="B14" s="284" t="s">
        <v>12</v>
      </c>
      <c r="C14" s="12" t="s">
        <v>13</v>
      </c>
      <c r="D14" s="12">
        <v>1</v>
      </c>
      <c r="E14" s="32"/>
      <c r="F14" s="1"/>
      <c r="G14" s="1"/>
      <c r="H14" s="1"/>
      <c r="I14" s="1"/>
      <c r="J14" s="1"/>
      <c r="K14" s="1"/>
      <c r="L14" s="1"/>
    </row>
    <row r="15" spans="1:12" x14ac:dyDescent="0.2">
      <c r="A15" s="326"/>
      <c r="B15" s="284" t="s">
        <v>45</v>
      </c>
      <c r="C15" s="12" t="s">
        <v>90</v>
      </c>
      <c r="D15" s="12">
        <v>1.5</v>
      </c>
      <c r="E15" s="32"/>
      <c r="F15" s="1"/>
      <c r="G15" s="1"/>
      <c r="H15" s="1"/>
      <c r="I15" s="1"/>
      <c r="J15" s="1"/>
      <c r="K15" s="1"/>
      <c r="L15" s="1"/>
    </row>
    <row r="16" spans="1:12" x14ac:dyDescent="0.2">
      <c r="A16" s="326"/>
      <c r="B16" s="284" t="s">
        <v>22</v>
      </c>
      <c r="C16" s="12" t="s">
        <v>23</v>
      </c>
      <c r="D16" s="12">
        <v>2</v>
      </c>
      <c r="E16" s="32"/>
      <c r="F16" s="1"/>
      <c r="G16" s="1"/>
      <c r="H16" s="1"/>
      <c r="I16" s="1"/>
      <c r="J16" s="1"/>
      <c r="K16" s="1"/>
      <c r="L16" s="1"/>
    </row>
    <row r="17" spans="1:12" x14ac:dyDescent="0.2">
      <c r="A17" s="326"/>
      <c r="B17" s="284" t="s">
        <v>48</v>
      </c>
      <c r="C17" s="12" t="s">
        <v>89</v>
      </c>
      <c r="D17" s="12">
        <v>1.5</v>
      </c>
      <c r="E17" s="32"/>
      <c r="F17" s="1"/>
      <c r="G17" s="1"/>
      <c r="H17" s="1"/>
      <c r="I17" s="1"/>
      <c r="J17" s="1"/>
      <c r="K17" s="1"/>
      <c r="L17" s="1"/>
    </row>
    <row r="18" spans="1:12" ht="13.5" thickBot="1" x14ac:dyDescent="0.25">
      <c r="A18" s="327"/>
      <c r="B18" s="285"/>
      <c r="C18" s="18" t="s">
        <v>20</v>
      </c>
      <c r="D18" s="38">
        <f>SUM(D11:D17)</f>
        <v>32</v>
      </c>
      <c r="E18" s="33"/>
      <c r="F18" s="11"/>
      <c r="G18" s="1"/>
      <c r="H18" s="1"/>
      <c r="I18" s="1"/>
      <c r="J18" s="1"/>
      <c r="K18" s="1"/>
      <c r="L18" s="1"/>
    </row>
    <row r="19" spans="1:12" ht="12.75" customHeight="1" x14ac:dyDescent="0.2">
      <c r="A19" s="319" t="s">
        <v>203</v>
      </c>
      <c r="B19" s="283" t="s">
        <v>14</v>
      </c>
      <c r="C19" s="36" t="s">
        <v>15</v>
      </c>
      <c r="D19" s="36">
        <v>1</v>
      </c>
      <c r="E19" s="41"/>
    </row>
    <row r="20" spans="1:12" ht="12.75" customHeight="1" x14ac:dyDescent="0.2">
      <c r="A20" s="317"/>
      <c r="B20" s="284" t="s">
        <v>31</v>
      </c>
      <c r="C20" s="12" t="s">
        <v>32</v>
      </c>
      <c r="D20" s="12">
        <v>1</v>
      </c>
      <c r="E20" s="39"/>
    </row>
    <row r="21" spans="1:12" ht="12.75" customHeight="1" x14ac:dyDescent="0.2">
      <c r="A21" s="317"/>
      <c r="B21" s="284" t="s">
        <v>12</v>
      </c>
      <c r="C21" s="12" t="s">
        <v>13</v>
      </c>
      <c r="D21" s="12">
        <v>2.5</v>
      </c>
      <c r="E21" s="39"/>
    </row>
    <row r="22" spans="1:12" ht="12.75" customHeight="1" x14ac:dyDescent="0.2">
      <c r="A22" s="317"/>
      <c r="B22" s="284" t="s">
        <v>48</v>
      </c>
      <c r="C22" s="12" t="s">
        <v>89</v>
      </c>
      <c r="D22" s="12">
        <v>2</v>
      </c>
      <c r="E22" s="39"/>
    </row>
    <row r="23" spans="1:12" ht="12.75" customHeight="1" x14ac:dyDescent="0.2">
      <c r="A23" s="317"/>
      <c r="B23" s="284" t="s">
        <v>204</v>
      </c>
      <c r="C23" s="12" t="s">
        <v>205</v>
      </c>
      <c r="D23" s="12">
        <v>8</v>
      </c>
      <c r="E23" s="39"/>
    </row>
    <row r="24" spans="1:12" ht="12.75" customHeight="1" x14ac:dyDescent="0.2">
      <c r="A24" s="317"/>
      <c r="B24" s="284" t="s">
        <v>201</v>
      </c>
      <c r="C24" s="12" t="s">
        <v>206</v>
      </c>
      <c r="D24" s="12">
        <v>4</v>
      </c>
      <c r="E24" s="39"/>
    </row>
    <row r="25" spans="1:12" ht="12.75" customHeight="1" x14ac:dyDescent="0.2">
      <c r="A25" s="317"/>
      <c r="B25" s="284" t="s">
        <v>18</v>
      </c>
      <c r="C25" s="12" t="s">
        <v>196</v>
      </c>
      <c r="D25" s="12">
        <v>0.75</v>
      </c>
      <c r="E25" s="39"/>
    </row>
    <row r="26" spans="1:12" ht="12.75" customHeight="1" thickBot="1" x14ac:dyDescent="0.25">
      <c r="A26" s="318"/>
      <c r="B26" s="276"/>
      <c r="C26" s="18" t="s">
        <v>20</v>
      </c>
      <c r="D26" s="40">
        <f>SUM(D19:D25)</f>
        <v>19.25</v>
      </c>
      <c r="E26" s="42"/>
    </row>
    <row r="27" spans="1:12" ht="12.75" customHeight="1" x14ac:dyDescent="0.2">
      <c r="A27" s="319" t="s">
        <v>222</v>
      </c>
      <c r="B27" s="273" t="s">
        <v>31</v>
      </c>
      <c r="C27" s="17" t="s">
        <v>32</v>
      </c>
      <c r="D27" s="17">
        <v>4</v>
      </c>
      <c r="E27" s="3"/>
    </row>
    <row r="28" spans="1:12" ht="12.75" customHeight="1" x14ac:dyDescent="0.2">
      <c r="A28" s="317"/>
      <c r="B28" s="274" t="s">
        <v>14</v>
      </c>
      <c r="C28" s="6" t="s">
        <v>197</v>
      </c>
      <c r="D28" s="6">
        <v>1</v>
      </c>
      <c r="E28" s="2"/>
    </row>
    <row r="29" spans="1:12" ht="12.75" customHeight="1" x14ac:dyDescent="0.2">
      <c r="A29" s="317"/>
      <c r="B29" s="274" t="s">
        <v>204</v>
      </c>
      <c r="C29" s="6" t="s">
        <v>233</v>
      </c>
      <c r="D29" s="6">
        <v>14</v>
      </c>
      <c r="E29" s="2"/>
    </row>
    <row r="30" spans="1:12" ht="12.75" customHeight="1" x14ac:dyDescent="0.2">
      <c r="A30" s="317"/>
      <c r="B30" s="274" t="s">
        <v>87</v>
      </c>
      <c r="C30" s="6" t="s">
        <v>235</v>
      </c>
      <c r="D30" s="6">
        <v>4</v>
      </c>
      <c r="E30" s="2"/>
    </row>
    <row r="31" spans="1:12" ht="12.75" customHeight="1" x14ac:dyDescent="0.2">
      <c r="A31" s="317"/>
      <c r="B31" s="274" t="s">
        <v>236</v>
      </c>
      <c r="C31" s="6" t="s">
        <v>237</v>
      </c>
      <c r="D31" s="6">
        <v>5</v>
      </c>
      <c r="E31" s="2"/>
    </row>
    <row r="32" spans="1:12" ht="12.75" customHeight="1" thickBot="1" x14ac:dyDescent="0.25">
      <c r="A32" s="318"/>
      <c r="B32" s="275"/>
      <c r="C32" s="45" t="s">
        <v>20</v>
      </c>
      <c r="D32" s="40">
        <f>SUM(D27:D31)</f>
        <v>28</v>
      </c>
      <c r="E32" s="42"/>
    </row>
    <row r="33" spans="1:5" ht="12.75" customHeight="1" x14ac:dyDescent="0.2">
      <c r="A33" s="319" t="s">
        <v>254</v>
      </c>
      <c r="B33" s="182" t="s">
        <v>31</v>
      </c>
      <c r="C33" s="44" t="s">
        <v>32</v>
      </c>
      <c r="D33" s="44">
        <v>2</v>
      </c>
      <c r="E33" s="41"/>
    </row>
    <row r="34" spans="1:5" ht="12.75" customHeight="1" x14ac:dyDescent="0.2">
      <c r="A34" s="317"/>
      <c r="B34" s="51" t="s">
        <v>255</v>
      </c>
      <c r="C34" s="29" t="s">
        <v>256</v>
      </c>
      <c r="D34" s="29">
        <v>1</v>
      </c>
      <c r="E34" s="39"/>
    </row>
    <row r="35" spans="1:5" ht="12.75" customHeight="1" x14ac:dyDescent="0.2">
      <c r="A35" s="317"/>
      <c r="B35" s="51" t="s">
        <v>14</v>
      </c>
      <c r="C35" s="29" t="s">
        <v>197</v>
      </c>
      <c r="D35" s="29">
        <v>1</v>
      </c>
      <c r="E35" s="39"/>
    </row>
    <row r="36" spans="1:5" ht="12.75" customHeight="1" x14ac:dyDescent="0.2">
      <c r="A36" s="317"/>
      <c r="B36" s="51" t="s">
        <v>236</v>
      </c>
      <c r="C36" s="29" t="s">
        <v>257</v>
      </c>
      <c r="D36" s="29">
        <v>2</v>
      </c>
      <c r="E36" s="39"/>
    </row>
    <row r="37" spans="1:5" ht="12.75" customHeight="1" x14ac:dyDescent="0.2">
      <c r="A37" s="317"/>
      <c r="B37" s="51" t="s">
        <v>204</v>
      </c>
      <c r="C37" s="29" t="s">
        <v>233</v>
      </c>
      <c r="D37" s="29">
        <v>12</v>
      </c>
      <c r="E37" s="39"/>
    </row>
    <row r="38" spans="1:5" ht="12.75" customHeight="1" x14ac:dyDescent="0.2">
      <c r="A38" s="317"/>
      <c r="B38" s="51" t="s">
        <v>258</v>
      </c>
      <c r="C38" s="29" t="s">
        <v>259</v>
      </c>
      <c r="D38" s="29">
        <v>1</v>
      </c>
      <c r="E38" s="39"/>
    </row>
    <row r="39" spans="1:5" ht="12.75" customHeight="1" x14ac:dyDescent="0.2">
      <c r="A39" s="317"/>
      <c r="B39" s="51" t="s">
        <v>260</v>
      </c>
      <c r="C39" s="29" t="s">
        <v>261</v>
      </c>
      <c r="D39" s="29">
        <v>1</v>
      </c>
      <c r="E39" s="39"/>
    </row>
    <row r="40" spans="1:5" ht="12.75" customHeight="1" thickBot="1" x14ac:dyDescent="0.25">
      <c r="A40" s="317"/>
      <c r="B40" s="51"/>
      <c r="C40" s="106" t="s">
        <v>20</v>
      </c>
      <c r="D40" s="106">
        <f>SUM(D33:D39)</f>
        <v>20</v>
      </c>
      <c r="E40" s="39"/>
    </row>
    <row r="41" spans="1:5" ht="12.75" customHeight="1" x14ac:dyDescent="0.2">
      <c r="A41" s="305" t="s">
        <v>279</v>
      </c>
      <c r="B41" s="182" t="s">
        <v>14</v>
      </c>
      <c r="C41" s="44" t="s">
        <v>197</v>
      </c>
      <c r="D41" s="89">
        <v>1.5</v>
      </c>
      <c r="E41" s="41"/>
    </row>
    <row r="42" spans="1:5" ht="12.75" customHeight="1" x14ac:dyDescent="0.2">
      <c r="A42" s="306"/>
      <c r="B42" s="51" t="s">
        <v>45</v>
      </c>
      <c r="C42" s="29" t="s">
        <v>280</v>
      </c>
      <c r="D42" s="29">
        <v>1</v>
      </c>
      <c r="E42" s="39"/>
    </row>
    <row r="43" spans="1:5" ht="12.75" customHeight="1" x14ac:dyDescent="0.2">
      <c r="A43" s="306"/>
      <c r="B43" s="51" t="s">
        <v>236</v>
      </c>
      <c r="C43" s="29" t="s">
        <v>257</v>
      </c>
      <c r="D43" s="29">
        <v>1</v>
      </c>
      <c r="E43" s="39"/>
    </row>
    <row r="44" spans="1:5" ht="12.75" customHeight="1" x14ac:dyDescent="0.2">
      <c r="A44" s="306"/>
      <c r="B44" s="51" t="s">
        <v>281</v>
      </c>
      <c r="C44" s="29" t="s">
        <v>282</v>
      </c>
      <c r="D44" s="29">
        <v>10</v>
      </c>
      <c r="E44" s="39"/>
    </row>
    <row r="45" spans="1:5" ht="12.75" customHeight="1" x14ac:dyDescent="0.2">
      <c r="A45" s="306"/>
      <c r="B45" s="51" t="s">
        <v>204</v>
      </c>
      <c r="C45" s="29" t="s">
        <v>233</v>
      </c>
      <c r="D45" s="29">
        <v>5</v>
      </c>
      <c r="E45" s="39"/>
    </row>
    <row r="46" spans="1:5" ht="12.75" customHeight="1" x14ac:dyDescent="0.2">
      <c r="A46" s="306"/>
      <c r="B46" s="51" t="s">
        <v>258</v>
      </c>
      <c r="C46" s="29" t="s">
        <v>259</v>
      </c>
      <c r="D46" s="29">
        <v>2</v>
      </c>
      <c r="E46" s="39"/>
    </row>
    <row r="47" spans="1:5" ht="12.75" customHeight="1" thickBot="1" x14ac:dyDescent="0.25">
      <c r="A47" s="307"/>
      <c r="B47" s="276"/>
      <c r="C47" s="45" t="s">
        <v>20</v>
      </c>
      <c r="D47" s="45">
        <f>SUM(D41:D46)</f>
        <v>20.5</v>
      </c>
      <c r="E47" s="42"/>
    </row>
    <row r="48" spans="1:5" ht="12.75" customHeight="1" x14ac:dyDescent="0.2">
      <c r="A48" s="305" t="s">
        <v>311</v>
      </c>
      <c r="B48" s="246" t="s">
        <v>248</v>
      </c>
      <c r="C48" s="225" t="s">
        <v>291</v>
      </c>
      <c r="D48" s="225">
        <v>6</v>
      </c>
      <c r="E48" s="41"/>
    </row>
    <row r="49" spans="1:5" ht="12.75" customHeight="1" x14ac:dyDescent="0.2">
      <c r="A49" s="306"/>
      <c r="B49" s="195" t="s">
        <v>31</v>
      </c>
      <c r="C49" s="226" t="s">
        <v>32</v>
      </c>
      <c r="D49" s="226">
        <v>3</v>
      </c>
      <c r="E49" s="39"/>
    </row>
    <row r="50" spans="1:5" ht="12.75" customHeight="1" x14ac:dyDescent="0.2">
      <c r="A50" s="306"/>
      <c r="B50" s="195" t="s">
        <v>14</v>
      </c>
      <c r="C50" s="226" t="s">
        <v>197</v>
      </c>
      <c r="D50" s="226">
        <v>1.3</v>
      </c>
      <c r="E50" s="39"/>
    </row>
    <row r="51" spans="1:5" ht="12.75" customHeight="1" x14ac:dyDescent="0.2">
      <c r="A51" s="306"/>
      <c r="B51" s="195" t="s">
        <v>281</v>
      </c>
      <c r="C51" s="226" t="s">
        <v>282</v>
      </c>
      <c r="D51" s="226">
        <v>7</v>
      </c>
      <c r="E51" s="39"/>
    </row>
    <row r="52" spans="1:5" ht="12.75" customHeight="1" x14ac:dyDescent="0.2">
      <c r="A52" s="306"/>
      <c r="B52" s="195" t="s">
        <v>204</v>
      </c>
      <c r="C52" s="226" t="s">
        <v>233</v>
      </c>
      <c r="D52" s="226">
        <v>6</v>
      </c>
      <c r="E52" s="39"/>
    </row>
    <row r="53" spans="1:5" ht="12.75" customHeight="1" thickBot="1" x14ac:dyDescent="0.25">
      <c r="A53" s="307"/>
      <c r="B53" s="276"/>
      <c r="C53" s="45" t="s">
        <v>20</v>
      </c>
      <c r="D53" s="45">
        <f>SUM(D48:D52)</f>
        <v>23.3</v>
      </c>
      <c r="E53" s="42"/>
    </row>
    <row r="54" spans="1:5" ht="12.75" customHeight="1" x14ac:dyDescent="0.2">
      <c r="A54" s="232"/>
      <c r="B54" s="246" t="s">
        <v>248</v>
      </c>
      <c r="C54" s="225" t="s">
        <v>291</v>
      </c>
      <c r="D54" s="236">
        <v>7</v>
      </c>
      <c r="E54" s="41"/>
    </row>
    <row r="55" spans="1:5" ht="12.75" customHeight="1" x14ac:dyDescent="0.2">
      <c r="A55" s="230"/>
      <c r="B55" s="195" t="s">
        <v>31</v>
      </c>
      <c r="C55" s="226" t="s">
        <v>32</v>
      </c>
      <c r="D55" s="237">
        <v>1</v>
      </c>
      <c r="E55" s="39"/>
    </row>
    <row r="56" spans="1:5" ht="12.75" customHeight="1" x14ac:dyDescent="0.2">
      <c r="A56" s="229" t="s">
        <v>317</v>
      </c>
      <c r="B56" s="195" t="s">
        <v>14</v>
      </c>
      <c r="C56" s="226" t="s">
        <v>197</v>
      </c>
      <c r="D56" s="237">
        <v>1</v>
      </c>
      <c r="E56" s="39"/>
    </row>
    <row r="57" spans="1:5" ht="12.75" customHeight="1" x14ac:dyDescent="0.2">
      <c r="A57" s="230"/>
      <c r="B57" s="195" t="s">
        <v>45</v>
      </c>
      <c r="C57" s="226" t="s">
        <v>280</v>
      </c>
      <c r="D57" s="237">
        <v>1.8</v>
      </c>
      <c r="E57" s="39"/>
    </row>
    <row r="58" spans="1:5" ht="12.75" customHeight="1" x14ac:dyDescent="0.2">
      <c r="A58" s="230"/>
      <c r="B58" s="195" t="s">
        <v>281</v>
      </c>
      <c r="C58" s="226" t="s">
        <v>282</v>
      </c>
      <c r="D58" s="237">
        <v>1</v>
      </c>
      <c r="E58" s="39"/>
    </row>
    <row r="59" spans="1:5" ht="12.75" customHeight="1" thickBot="1" x14ac:dyDescent="0.25">
      <c r="A59" s="231"/>
      <c r="B59" s="276"/>
      <c r="C59" s="45" t="s">
        <v>20</v>
      </c>
      <c r="D59" s="45">
        <f>SUM(D54:D58)</f>
        <v>11.8</v>
      </c>
      <c r="E59" s="42"/>
    </row>
    <row r="60" spans="1:5" ht="12.75" customHeight="1" x14ac:dyDescent="0.2">
      <c r="A60" s="232"/>
      <c r="B60" s="225" t="s">
        <v>248</v>
      </c>
      <c r="C60" s="225" t="s">
        <v>291</v>
      </c>
      <c r="D60" s="225">
        <v>2</v>
      </c>
      <c r="E60" s="41"/>
    </row>
    <row r="61" spans="1:5" ht="12.75" customHeight="1" x14ac:dyDescent="0.2">
      <c r="A61" s="230"/>
      <c r="B61" s="226" t="s">
        <v>248</v>
      </c>
      <c r="C61" s="226" t="s">
        <v>291</v>
      </c>
      <c r="D61" s="226">
        <v>2</v>
      </c>
      <c r="E61" s="39"/>
    </row>
    <row r="62" spans="1:5" ht="12.75" customHeight="1" x14ac:dyDescent="0.2">
      <c r="A62" s="230"/>
      <c r="B62" s="226" t="s">
        <v>258</v>
      </c>
      <c r="C62" s="226" t="s">
        <v>259</v>
      </c>
      <c r="D62" s="226">
        <v>6</v>
      </c>
      <c r="E62" s="39"/>
    </row>
    <row r="63" spans="1:5" ht="12.75" customHeight="1" x14ac:dyDescent="0.2">
      <c r="A63" s="230"/>
      <c r="B63" s="226" t="s">
        <v>281</v>
      </c>
      <c r="C63" s="226" t="s">
        <v>282</v>
      </c>
      <c r="D63" s="226">
        <v>2</v>
      </c>
      <c r="E63" s="39"/>
    </row>
    <row r="64" spans="1:5" ht="12.75" customHeight="1" x14ac:dyDescent="0.2">
      <c r="A64" s="230"/>
      <c r="B64" s="226" t="s">
        <v>281</v>
      </c>
      <c r="C64" s="226" t="s">
        <v>282</v>
      </c>
      <c r="D64" s="226">
        <v>2.5</v>
      </c>
      <c r="E64" s="39"/>
    </row>
    <row r="65" spans="1:5" ht="12.75" customHeight="1" x14ac:dyDescent="0.2">
      <c r="A65" s="229" t="s">
        <v>323</v>
      </c>
      <c r="B65" s="226" t="s">
        <v>260</v>
      </c>
      <c r="C65" s="226" t="s">
        <v>261</v>
      </c>
      <c r="D65" s="226">
        <v>1</v>
      </c>
      <c r="E65" s="39"/>
    </row>
    <row r="66" spans="1:5" ht="12.75" customHeight="1" x14ac:dyDescent="0.2">
      <c r="A66" s="230"/>
      <c r="B66" s="226" t="s">
        <v>45</v>
      </c>
      <c r="C66" s="226" t="s">
        <v>280</v>
      </c>
      <c r="D66" s="226">
        <v>0.5</v>
      </c>
      <c r="E66" s="39"/>
    </row>
    <row r="67" spans="1:5" ht="12.75" customHeight="1" x14ac:dyDescent="0.2">
      <c r="A67" s="230"/>
      <c r="B67" s="226" t="s">
        <v>14</v>
      </c>
      <c r="C67" s="226" t="s">
        <v>197</v>
      </c>
      <c r="D67" s="226">
        <v>1.3</v>
      </c>
      <c r="E67" s="39"/>
    </row>
    <row r="68" spans="1:5" ht="12.75" customHeight="1" x14ac:dyDescent="0.2">
      <c r="A68" s="230"/>
      <c r="B68" s="226" t="s">
        <v>204</v>
      </c>
      <c r="C68" s="226" t="s">
        <v>233</v>
      </c>
      <c r="D68" s="226">
        <v>4</v>
      </c>
      <c r="E68" s="39"/>
    </row>
    <row r="69" spans="1:5" ht="12.75" customHeight="1" x14ac:dyDescent="0.2">
      <c r="A69" s="230"/>
      <c r="B69" s="226" t="s">
        <v>204</v>
      </c>
      <c r="C69" s="226" t="s">
        <v>233</v>
      </c>
      <c r="D69" s="226">
        <v>4</v>
      </c>
      <c r="E69" s="39"/>
    </row>
    <row r="70" spans="1:5" ht="12.75" customHeight="1" thickBot="1" x14ac:dyDescent="0.25">
      <c r="A70" s="231"/>
      <c r="B70" s="299"/>
      <c r="C70" s="45" t="s">
        <v>20</v>
      </c>
      <c r="D70" s="45">
        <f>SUM(D60:D69)</f>
        <v>25.3</v>
      </c>
      <c r="E70" s="42"/>
    </row>
    <row r="71" spans="1:5" ht="12.75" customHeight="1" x14ac:dyDescent="0.2">
      <c r="A71" s="232"/>
      <c r="B71" s="225" t="s">
        <v>248</v>
      </c>
      <c r="C71" s="225" t="s">
        <v>291</v>
      </c>
      <c r="D71" s="225">
        <v>5</v>
      </c>
      <c r="E71" s="41"/>
    </row>
    <row r="72" spans="1:5" ht="12.75" customHeight="1" x14ac:dyDescent="0.2">
      <c r="A72" s="230"/>
      <c r="B72" s="226" t="s">
        <v>258</v>
      </c>
      <c r="C72" s="226" t="s">
        <v>259</v>
      </c>
      <c r="D72" s="226">
        <v>4</v>
      </c>
      <c r="E72" s="39"/>
    </row>
    <row r="73" spans="1:5" ht="12.75" customHeight="1" x14ac:dyDescent="0.2">
      <c r="A73" s="230"/>
      <c r="B73" s="226" t="s">
        <v>258</v>
      </c>
      <c r="C73" s="226" t="s">
        <v>259</v>
      </c>
      <c r="D73" s="226">
        <v>5</v>
      </c>
      <c r="E73" s="39"/>
    </row>
    <row r="74" spans="1:5" ht="12.75" customHeight="1" x14ac:dyDescent="0.2">
      <c r="A74" s="230"/>
      <c r="B74" s="226" t="s">
        <v>281</v>
      </c>
      <c r="C74" s="226" t="s">
        <v>282</v>
      </c>
      <c r="D74" s="226">
        <v>1.5</v>
      </c>
      <c r="E74" s="39"/>
    </row>
    <row r="75" spans="1:5" ht="12.75" customHeight="1" x14ac:dyDescent="0.2">
      <c r="A75" s="230"/>
      <c r="B75" s="226" t="s">
        <v>332</v>
      </c>
      <c r="C75" s="226" t="s">
        <v>333</v>
      </c>
      <c r="D75" s="226">
        <v>2</v>
      </c>
      <c r="E75" s="39"/>
    </row>
    <row r="76" spans="1:5" ht="12.75" customHeight="1" x14ac:dyDescent="0.2">
      <c r="A76" s="229" t="s">
        <v>334</v>
      </c>
      <c r="B76" s="226" t="s">
        <v>236</v>
      </c>
      <c r="C76" s="226" t="s">
        <v>257</v>
      </c>
      <c r="D76" s="226">
        <v>1</v>
      </c>
      <c r="E76" s="39"/>
    </row>
    <row r="77" spans="1:5" ht="12.75" customHeight="1" x14ac:dyDescent="0.2">
      <c r="A77" s="230"/>
      <c r="B77" s="226" t="s">
        <v>22</v>
      </c>
      <c r="C77" s="226" t="s">
        <v>272</v>
      </c>
      <c r="D77" s="226">
        <v>2</v>
      </c>
      <c r="E77" s="39"/>
    </row>
    <row r="78" spans="1:5" ht="12.75" customHeight="1" x14ac:dyDescent="0.2">
      <c r="A78" s="230"/>
      <c r="B78" s="226" t="s">
        <v>45</v>
      </c>
      <c r="C78" s="226" t="s">
        <v>280</v>
      </c>
      <c r="D78" s="226">
        <v>1.5</v>
      </c>
      <c r="E78" s="39"/>
    </row>
    <row r="79" spans="1:5" ht="12.75" customHeight="1" x14ac:dyDescent="0.2">
      <c r="A79" s="230"/>
      <c r="B79" s="226" t="s">
        <v>31</v>
      </c>
      <c r="C79" s="226" t="s">
        <v>32</v>
      </c>
      <c r="D79" s="226">
        <v>1.5</v>
      </c>
      <c r="E79" s="39"/>
    </row>
    <row r="80" spans="1:5" ht="12.75" customHeight="1" x14ac:dyDescent="0.2">
      <c r="A80" s="230"/>
      <c r="B80" s="226" t="s">
        <v>31</v>
      </c>
      <c r="C80" s="226" t="s">
        <v>32</v>
      </c>
      <c r="D80" s="226">
        <v>0.5</v>
      </c>
      <c r="E80" s="39"/>
    </row>
    <row r="81" spans="1:5" ht="12.75" customHeight="1" x14ac:dyDescent="0.2">
      <c r="A81" s="230"/>
      <c r="B81" s="226" t="s">
        <v>14</v>
      </c>
      <c r="C81" s="226" t="s">
        <v>197</v>
      </c>
      <c r="D81" s="226">
        <v>1</v>
      </c>
      <c r="E81" s="39"/>
    </row>
    <row r="82" spans="1:5" ht="12.75" customHeight="1" x14ac:dyDescent="0.2">
      <c r="A82" s="230"/>
      <c r="B82" s="226" t="s">
        <v>204</v>
      </c>
      <c r="C82" s="226" t="s">
        <v>233</v>
      </c>
      <c r="D82" s="226">
        <v>4</v>
      </c>
      <c r="E82" s="39"/>
    </row>
    <row r="83" spans="1:5" ht="12.75" customHeight="1" thickBot="1" x14ac:dyDescent="0.25">
      <c r="A83" s="231"/>
      <c r="B83" s="299"/>
      <c r="C83" s="45" t="s">
        <v>20</v>
      </c>
      <c r="D83" s="45">
        <f>SUM(D71:D82)</f>
        <v>29</v>
      </c>
      <c r="E83" s="42"/>
    </row>
    <row r="84" spans="1:5" ht="12.75" customHeight="1" x14ac:dyDescent="0.2">
      <c r="A84" s="232"/>
      <c r="B84" s="104" t="s">
        <v>258</v>
      </c>
      <c r="C84" s="225" t="s">
        <v>259</v>
      </c>
      <c r="D84" s="104">
        <v>4</v>
      </c>
      <c r="E84" s="41"/>
    </row>
    <row r="85" spans="1:5" ht="12.75" customHeight="1" x14ac:dyDescent="0.2">
      <c r="A85" s="230"/>
      <c r="B85" s="96" t="s">
        <v>258</v>
      </c>
      <c r="C85" s="226" t="s">
        <v>259</v>
      </c>
      <c r="D85" s="96">
        <v>4</v>
      </c>
      <c r="E85" s="39"/>
    </row>
    <row r="86" spans="1:5" ht="12.75" customHeight="1" x14ac:dyDescent="0.2">
      <c r="A86" s="230"/>
      <c r="B86" s="96" t="s">
        <v>258</v>
      </c>
      <c r="C86" s="226" t="s">
        <v>259</v>
      </c>
      <c r="D86" s="96">
        <v>11</v>
      </c>
      <c r="E86" s="39"/>
    </row>
    <row r="87" spans="1:5" ht="12.75" customHeight="1" x14ac:dyDescent="0.2">
      <c r="A87" s="229" t="s">
        <v>346</v>
      </c>
      <c r="B87" s="96" t="s">
        <v>14</v>
      </c>
      <c r="C87" s="226" t="s">
        <v>197</v>
      </c>
      <c r="D87" s="96">
        <v>1</v>
      </c>
      <c r="E87" s="39"/>
    </row>
    <row r="88" spans="1:5" ht="12.75" customHeight="1" x14ac:dyDescent="0.2">
      <c r="A88" s="230"/>
      <c r="B88" s="96" t="s">
        <v>248</v>
      </c>
      <c r="C88" s="226" t="s">
        <v>291</v>
      </c>
      <c r="D88" s="96">
        <v>4</v>
      </c>
      <c r="E88" s="39"/>
    </row>
    <row r="89" spans="1:5" ht="12.75" customHeight="1" x14ac:dyDescent="0.2">
      <c r="A89" s="230"/>
      <c r="B89" s="96" t="s">
        <v>45</v>
      </c>
      <c r="C89" s="226" t="s">
        <v>280</v>
      </c>
      <c r="D89" s="96">
        <v>1</v>
      </c>
      <c r="E89" s="39"/>
    </row>
    <row r="90" spans="1:5" ht="12.75" customHeight="1" x14ac:dyDescent="0.2">
      <c r="A90" s="230"/>
      <c r="B90" s="96" t="s">
        <v>52</v>
      </c>
      <c r="C90" s="226" t="s">
        <v>60</v>
      </c>
      <c r="D90" s="96">
        <v>0.5</v>
      </c>
      <c r="E90" s="39"/>
    </row>
    <row r="91" spans="1:5" ht="12.75" customHeight="1" x14ac:dyDescent="0.2">
      <c r="A91" s="230"/>
      <c r="B91" s="96" t="s">
        <v>236</v>
      </c>
      <c r="C91" s="226" t="s">
        <v>257</v>
      </c>
      <c r="D91" s="96">
        <v>1</v>
      </c>
      <c r="E91" s="39"/>
    </row>
    <row r="92" spans="1:5" ht="12.75" customHeight="1" x14ac:dyDescent="0.2">
      <c r="A92" s="230"/>
      <c r="B92" s="96" t="s">
        <v>204</v>
      </c>
      <c r="C92" s="226" t="s">
        <v>233</v>
      </c>
      <c r="D92" s="96">
        <v>2</v>
      </c>
      <c r="E92" s="39"/>
    </row>
    <row r="93" spans="1:5" ht="12.75" customHeight="1" x14ac:dyDescent="0.2">
      <c r="A93" s="230"/>
      <c r="B93" s="96" t="s">
        <v>258</v>
      </c>
      <c r="C93" s="226" t="s">
        <v>259</v>
      </c>
      <c r="D93" s="96">
        <v>5</v>
      </c>
      <c r="E93" s="39"/>
    </row>
    <row r="94" spans="1:5" ht="12.75" customHeight="1" x14ac:dyDescent="0.2">
      <c r="A94" s="230"/>
      <c r="B94" s="96" t="s">
        <v>258</v>
      </c>
      <c r="C94" s="226" t="s">
        <v>259</v>
      </c>
      <c r="D94" s="96">
        <v>5</v>
      </c>
      <c r="E94" s="39"/>
    </row>
    <row r="95" spans="1:5" ht="12.75" customHeight="1" x14ac:dyDescent="0.2">
      <c r="A95" s="230"/>
      <c r="B95" s="96" t="s">
        <v>260</v>
      </c>
      <c r="C95" s="226" t="s">
        <v>261</v>
      </c>
      <c r="D95" s="96">
        <v>6</v>
      </c>
      <c r="E95" s="39"/>
    </row>
    <row r="96" spans="1:5" ht="12.75" customHeight="1" thickBot="1" x14ac:dyDescent="0.25">
      <c r="A96" s="231"/>
      <c r="B96" s="299"/>
      <c r="C96" s="45" t="s">
        <v>20</v>
      </c>
      <c r="D96" s="45">
        <f>SUM(D84:D95)</f>
        <v>44.5</v>
      </c>
      <c r="E96" s="42"/>
    </row>
    <row r="97" spans="1:5" ht="12.75" customHeight="1" x14ac:dyDescent="0.2">
      <c r="A97" s="232"/>
      <c r="B97" s="225" t="s">
        <v>14</v>
      </c>
      <c r="C97" s="225" t="s">
        <v>197</v>
      </c>
      <c r="D97" s="225">
        <v>0.8</v>
      </c>
      <c r="E97" s="41"/>
    </row>
    <row r="98" spans="1:5" ht="12.75" customHeight="1" x14ac:dyDescent="0.2">
      <c r="A98" s="230"/>
      <c r="B98" s="226" t="s">
        <v>45</v>
      </c>
      <c r="C98" s="226" t="s">
        <v>280</v>
      </c>
      <c r="D98" s="226">
        <v>0.7</v>
      </c>
      <c r="E98" s="39"/>
    </row>
    <row r="99" spans="1:5" ht="12.75" customHeight="1" x14ac:dyDescent="0.2">
      <c r="A99" s="229" t="s">
        <v>362</v>
      </c>
      <c r="B99" s="226" t="s">
        <v>22</v>
      </c>
      <c r="C99" s="226" t="s">
        <v>272</v>
      </c>
      <c r="D99" s="226">
        <v>1.5</v>
      </c>
      <c r="E99" s="39"/>
    </row>
    <row r="100" spans="1:5" ht="12.75" customHeight="1" x14ac:dyDescent="0.2">
      <c r="A100" s="230"/>
      <c r="B100" s="226" t="s">
        <v>236</v>
      </c>
      <c r="C100" s="226" t="s">
        <v>257</v>
      </c>
      <c r="D100" s="226">
        <v>1</v>
      </c>
      <c r="E100" s="39"/>
    </row>
    <row r="101" spans="1:5" ht="12.75" customHeight="1" x14ac:dyDescent="0.2">
      <c r="A101" s="230"/>
      <c r="B101" s="226" t="s">
        <v>258</v>
      </c>
      <c r="C101" s="226" t="s">
        <v>259</v>
      </c>
      <c r="D101" s="226">
        <v>6</v>
      </c>
      <c r="E101" s="39"/>
    </row>
    <row r="102" spans="1:5" ht="12.75" customHeight="1" x14ac:dyDescent="0.2">
      <c r="A102" s="230"/>
      <c r="B102" s="226" t="s">
        <v>258</v>
      </c>
      <c r="C102" s="226" t="s">
        <v>259</v>
      </c>
      <c r="D102" s="226">
        <v>4</v>
      </c>
      <c r="E102" s="39"/>
    </row>
    <row r="103" spans="1:5" ht="12.75" customHeight="1" x14ac:dyDescent="0.2">
      <c r="A103" s="230"/>
      <c r="B103" s="226" t="s">
        <v>258</v>
      </c>
      <c r="C103" s="226" t="s">
        <v>259</v>
      </c>
      <c r="D103" s="226">
        <v>1</v>
      </c>
      <c r="E103" s="39"/>
    </row>
    <row r="104" spans="1:5" ht="12.75" customHeight="1" x14ac:dyDescent="0.2">
      <c r="A104" s="230"/>
      <c r="B104" s="226" t="s">
        <v>260</v>
      </c>
      <c r="C104" s="226" t="s">
        <v>261</v>
      </c>
      <c r="D104" s="226">
        <v>8</v>
      </c>
      <c r="E104" s="39"/>
    </row>
    <row r="105" spans="1:5" ht="12.75" customHeight="1" thickBot="1" x14ac:dyDescent="0.25">
      <c r="A105" s="231"/>
      <c r="B105" s="299"/>
      <c r="C105" s="45" t="s">
        <v>20</v>
      </c>
      <c r="D105" s="45">
        <f>SUM(D97:D104)</f>
        <v>23</v>
      </c>
      <c r="E105" s="42"/>
    </row>
    <row r="106" spans="1:5" ht="12.75" customHeight="1" x14ac:dyDescent="0.2">
      <c r="C106" s="71" t="s">
        <v>300</v>
      </c>
      <c r="D106" s="43">
        <f>D10+D18+D26+D32+D40+D47+D53+D59+D70+D83+D96+D105</f>
        <v>285.15000000000003</v>
      </c>
    </row>
    <row r="107" spans="1:5" ht="12.75" customHeight="1" x14ac:dyDescent="0.2">
      <c r="C107" s="71" t="s">
        <v>301</v>
      </c>
      <c r="D107" s="189">
        <f>D106/12</f>
        <v>23.762500000000003</v>
      </c>
    </row>
  </sheetData>
  <mergeCells count="9">
    <mergeCell ref="A48:A53"/>
    <mergeCell ref="A41:A47"/>
    <mergeCell ref="A33:A40"/>
    <mergeCell ref="A27:A32"/>
    <mergeCell ref="B2:C2"/>
    <mergeCell ref="B3:C3"/>
    <mergeCell ref="A6:A10"/>
    <mergeCell ref="A11:A18"/>
    <mergeCell ref="A19:A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opLeftCell="A68" workbookViewId="0">
      <selection activeCell="C87" sqref="C87"/>
    </sheetView>
  </sheetViews>
  <sheetFormatPr defaultColWidth="8" defaultRowHeight="12.75" customHeight="1" x14ac:dyDescent="0.2"/>
  <cols>
    <col min="1" max="2" width="11.42578125" style="43" customWidth="1"/>
    <col min="3" max="3" width="51" style="43" customWidth="1"/>
    <col min="4" max="4" width="44.5703125" style="43" customWidth="1"/>
    <col min="5" max="5" width="45.5703125" style="43" customWidth="1"/>
    <col min="6" max="6" width="74.28515625" style="43" customWidth="1"/>
    <col min="7" max="12" width="11.42578125" style="43" customWidth="1"/>
    <col min="13" max="16384" width="8" style="43"/>
  </cols>
  <sheetData>
    <row r="1" spans="1:12" ht="38.25" customHeight="1" x14ac:dyDescent="0.2">
      <c r="A1" s="52" t="s">
        <v>0</v>
      </c>
      <c r="B1" s="53">
        <v>10</v>
      </c>
      <c r="C1" s="1"/>
      <c r="D1" s="54" t="s">
        <v>1</v>
      </c>
      <c r="E1" s="1"/>
      <c r="F1" s="1"/>
      <c r="G1" s="1"/>
      <c r="H1" s="1"/>
      <c r="I1" s="1"/>
      <c r="J1" s="1"/>
      <c r="K1" s="1"/>
      <c r="L1" s="1"/>
    </row>
    <row r="2" spans="1:12" x14ac:dyDescent="0.2">
      <c r="A2" s="52" t="s">
        <v>2</v>
      </c>
      <c r="B2" s="320" t="s">
        <v>91</v>
      </c>
      <c r="C2" s="320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52" t="s">
        <v>4</v>
      </c>
      <c r="B3" s="320" t="s">
        <v>92</v>
      </c>
      <c r="C3" s="320"/>
      <c r="D3" s="1"/>
      <c r="E3" s="1"/>
      <c r="F3" s="1"/>
      <c r="G3" s="1"/>
      <c r="H3" s="1"/>
      <c r="I3" s="1"/>
      <c r="J3" s="1"/>
      <c r="K3" s="1"/>
      <c r="L3" s="1"/>
    </row>
    <row r="4" spans="1:12" ht="13.5" customHeight="1" x14ac:dyDescent="0.2">
      <c r="A4" s="55"/>
      <c r="B4" s="55"/>
      <c r="C4" s="55"/>
      <c r="D4" s="55"/>
      <c r="E4" s="55"/>
      <c r="F4" s="1"/>
      <c r="G4" s="1"/>
      <c r="H4" s="1"/>
      <c r="I4" s="1"/>
      <c r="J4" s="1"/>
      <c r="K4" s="1"/>
      <c r="L4" s="1"/>
    </row>
    <row r="5" spans="1:12" ht="13.5" thickBot="1" x14ac:dyDescent="0.25">
      <c r="A5" s="46" t="s">
        <v>6</v>
      </c>
      <c r="B5" s="62" t="s">
        <v>7</v>
      </c>
      <c r="C5" s="62" t="s">
        <v>8</v>
      </c>
      <c r="D5" s="62" t="s">
        <v>9</v>
      </c>
      <c r="E5" s="63" t="s">
        <v>10</v>
      </c>
      <c r="F5" s="56"/>
      <c r="G5" s="57"/>
      <c r="H5" s="57"/>
      <c r="I5" s="57"/>
      <c r="J5" s="57"/>
      <c r="K5" s="57"/>
      <c r="L5" s="57"/>
    </row>
    <row r="6" spans="1:12" x14ac:dyDescent="0.2">
      <c r="A6" s="321" t="s">
        <v>11</v>
      </c>
      <c r="B6" s="266" t="s">
        <v>12</v>
      </c>
      <c r="C6" s="22" t="s">
        <v>13</v>
      </c>
      <c r="D6" s="22">
        <v>2</v>
      </c>
      <c r="E6" s="3"/>
      <c r="F6" s="11"/>
      <c r="G6" s="59"/>
      <c r="H6" s="59"/>
      <c r="I6" s="59"/>
      <c r="J6" s="59"/>
      <c r="K6" s="59"/>
      <c r="L6" s="59"/>
    </row>
    <row r="7" spans="1:12" x14ac:dyDescent="0.2">
      <c r="A7" s="322"/>
      <c r="B7" s="267" t="s">
        <v>22</v>
      </c>
      <c r="C7" s="11" t="s">
        <v>23</v>
      </c>
      <c r="D7" s="11">
        <v>2</v>
      </c>
      <c r="E7" s="2"/>
      <c r="F7" s="11"/>
      <c r="G7" s="1"/>
      <c r="H7" s="1"/>
      <c r="I7" s="1"/>
      <c r="J7" s="1"/>
      <c r="K7" s="1"/>
      <c r="L7" s="1"/>
    </row>
    <row r="8" spans="1:12" x14ac:dyDescent="0.2">
      <c r="A8" s="322"/>
      <c r="B8" s="267" t="s">
        <v>12</v>
      </c>
      <c r="C8" s="11" t="s">
        <v>13</v>
      </c>
      <c r="D8" s="11">
        <v>3</v>
      </c>
      <c r="E8" s="2" t="s">
        <v>93</v>
      </c>
      <c r="F8" s="11"/>
      <c r="G8" s="1"/>
      <c r="H8" s="1"/>
      <c r="I8" s="1"/>
      <c r="J8" s="1"/>
      <c r="K8" s="1"/>
      <c r="L8" s="1"/>
    </row>
    <row r="9" spans="1:12" x14ac:dyDescent="0.2">
      <c r="A9" s="322"/>
      <c r="B9" s="267" t="s">
        <v>16</v>
      </c>
      <c r="C9" s="11" t="s">
        <v>17</v>
      </c>
      <c r="D9" s="11">
        <v>5</v>
      </c>
      <c r="E9" s="2"/>
      <c r="F9" s="11"/>
      <c r="G9" s="1"/>
      <c r="H9" s="1"/>
      <c r="I9" s="1"/>
      <c r="J9" s="1"/>
      <c r="K9" s="1"/>
      <c r="L9" s="1"/>
    </row>
    <row r="10" spans="1:12" ht="15" customHeight="1" x14ac:dyDescent="0.2">
      <c r="A10" s="322"/>
      <c r="B10" s="267" t="s">
        <v>94</v>
      </c>
      <c r="C10" s="11" t="s">
        <v>95</v>
      </c>
      <c r="D10" s="11">
        <v>1.5</v>
      </c>
      <c r="E10" s="2"/>
      <c r="F10" s="11"/>
      <c r="G10" s="1"/>
      <c r="H10" s="1"/>
      <c r="I10" s="1"/>
      <c r="J10" s="1"/>
      <c r="K10" s="1"/>
      <c r="L10" s="1"/>
    </row>
    <row r="11" spans="1:12" ht="13.5" customHeight="1" x14ac:dyDescent="0.2">
      <c r="A11" s="328"/>
      <c r="B11" s="268"/>
      <c r="C11" s="23" t="s">
        <v>20</v>
      </c>
      <c r="D11" s="24">
        <f>SUM(D6:D10)</f>
        <v>13.5</v>
      </c>
      <c r="E11" s="25"/>
      <c r="F11" s="11"/>
      <c r="G11" s="1"/>
      <c r="H11" s="1"/>
      <c r="I11" s="1"/>
      <c r="J11" s="1"/>
      <c r="K11" s="1"/>
      <c r="L11" s="1"/>
    </row>
    <row r="12" spans="1:12" x14ac:dyDescent="0.2">
      <c r="A12" s="329" t="s">
        <v>21</v>
      </c>
      <c r="B12" s="269" t="s">
        <v>87</v>
      </c>
      <c r="C12" s="11" t="s">
        <v>88</v>
      </c>
      <c r="D12" s="11">
        <v>10</v>
      </c>
      <c r="E12" s="2"/>
      <c r="F12" s="1"/>
      <c r="G12" s="1"/>
      <c r="H12" s="1"/>
      <c r="I12" s="1"/>
      <c r="J12" s="1"/>
      <c r="K12" s="1"/>
      <c r="L12" s="1"/>
    </row>
    <row r="13" spans="1:12" x14ac:dyDescent="0.2">
      <c r="A13" s="329"/>
      <c r="B13" s="270" t="s">
        <v>22</v>
      </c>
      <c r="C13" s="11" t="s">
        <v>96</v>
      </c>
      <c r="D13" s="11">
        <v>2</v>
      </c>
      <c r="E13" s="2"/>
      <c r="F13" s="1"/>
      <c r="G13" s="1"/>
      <c r="H13" s="1"/>
      <c r="I13" s="1"/>
      <c r="J13" s="1"/>
      <c r="K13" s="1"/>
      <c r="L13" s="1"/>
    </row>
    <row r="14" spans="1:12" ht="38.25" x14ac:dyDescent="0.2">
      <c r="A14" s="329"/>
      <c r="B14" s="271" t="s">
        <v>97</v>
      </c>
      <c r="C14" s="29" t="s">
        <v>98</v>
      </c>
      <c r="D14" s="11">
        <v>10.5</v>
      </c>
      <c r="E14" s="39" t="s">
        <v>99</v>
      </c>
      <c r="F14" s="1"/>
      <c r="G14" s="1"/>
      <c r="H14" s="1"/>
      <c r="I14" s="1"/>
      <c r="J14" s="1"/>
      <c r="K14" s="1"/>
      <c r="L14" s="1"/>
    </row>
    <row r="15" spans="1:12" ht="13.5" thickBot="1" x14ac:dyDescent="0.25">
      <c r="A15" s="330"/>
      <c r="B15" s="272"/>
      <c r="C15" s="26" t="s">
        <v>20</v>
      </c>
      <c r="D15" s="27">
        <f>SUM(D12:D14)</f>
        <v>22.5</v>
      </c>
      <c r="E15" s="28"/>
      <c r="F15" s="1"/>
      <c r="G15" s="1"/>
      <c r="H15" s="1"/>
      <c r="I15" s="1"/>
      <c r="J15" s="1"/>
      <c r="K15" s="1"/>
      <c r="L15" s="1"/>
    </row>
    <row r="16" spans="1:12" ht="12.75" customHeight="1" x14ac:dyDescent="0.2">
      <c r="A16" s="319" t="s">
        <v>203</v>
      </c>
      <c r="B16" s="273" t="s">
        <v>16</v>
      </c>
      <c r="C16" s="44" t="s">
        <v>17</v>
      </c>
      <c r="D16" s="44">
        <v>11.4</v>
      </c>
      <c r="E16" s="41" t="s">
        <v>232</v>
      </c>
    </row>
    <row r="17" spans="1:5" ht="12.75" customHeight="1" x14ac:dyDescent="0.2">
      <c r="A17" s="317"/>
      <c r="B17" s="274" t="s">
        <v>12</v>
      </c>
      <c r="C17" s="29" t="s">
        <v>124</v>
      </c>
      <c r="D17" s="29">
        <v>2</v>
      </c>
      <c r="E17" s="39"/>
    </row>
    <row r="18" spans="1:5" ht="12.75" customHeight="1" x14ac:dyDescent="0.2">
      <c r="A18" s="317"/>
      <c r="B18" s="274" t="s">
        <v>31</v>
      </c>
      <c r="C18" s="29" t="s">
        <v>32</v>
      </c>
      <c r="D18" s="29">
        <v>2.4</v>
      </c>
      <c r="E18" s="39"/>
    </row>
    <row r="19" spans="1:5" ht="12.75" customHeight="1" x14ac:dyDescent="0.2">
      <c r="A19" s="317"/>
      <c r="B19" s="274" t="s">
        <v>14</v>
      </c>
      <c r="C19" s="29" t="s">
        <v>197</v>
      </c>
      <c r="D19" s="29">
        <v>1</v>
      </c>
      <c r="E19" s="39"/>
    </row>
    <row r="20" spans="1:5" ht="12.75" customHeight="1" x14ac:dyDescent="0.2">
      <c r="A20" s="317"/>
      <c r="B20" s="274" t="s">
        <v>231</v>
      </c>
      <c r="C20" s="29" t="s">
        <v>230</v>
      </c>
      <c r="D20" s="29">
        <v>5</v>
      </c>
      <c r="E20" s="39"/>
    </row>
    <row r="21" spans="1:5" ht="12.75" customHeight="1" x14ac:dyDescent="0.2">
      <c r="A21" s="317"/>
      <c r="B21" s="274" t="s">
        <v>18</v>
      </c>
      <c r="C21" s="29" t="s">
        <v>196</v>
      </c>
      <c r="D21" s="29">
        <v>5.8</v>
      </c>
      <c r="E21" s="39"/>
    </row>
    <row r="22" spans="1:5" ht="12.75" customHeight="1" thickBot="1" x14ac:dyDescent="0.25">
      <c r="A22" s="318"/>
      <c r="B22" s="275"/>
      <c r="C22" s="26" t="s">
        <v>20</v>
      </c>
      <c r="D22" s="27">
        <f>SUM(D16:D21)</f>
        <v>27.6</v>
      </c>
      <c r="E22" s="42"/>
    </row>
    <row r="23" spans="1:5" ht="12.75" customHeight="1" x14ac:dyDescent="0.2">
      <c r="A23" s="319" t="s">
        <v>222</v>
      </c>
      <c r="B23" s="273" t="s">
        <v>150</v>
      </c>
      <c r="C23" s="44" t="s">
        <v>252</v>
      </c>
      <c r="D23" s="44">
        <v>21.6</v>
      </c>
      <c r="E23" s="41"/>
    </row>
    <row r="24" spans="1:5" ht="12.75" customHeight="1" x14ac:dyDescent="0.2">
      <c r="A24" s="317"/>
      <c r="B24" s="274" t="s">
        <v>31</v>
      </c>
      <c r="C24" s="29" t="s">
        <v>32</v>
      </c>
      <c r="D24" s="29">
        <v>5.5</v>
      </c>
      <c r="E24" s="39"/>
    </row>
    <row r="25" spans="1:5" ht="12.75" customHeight="1" x14ac:dyDescent="0.2">
      <c r="A25" s="317"/>
      <c r="B25" s="274" t="s">
        <v>14</v>
      </c>
      <c r="C25" s="29" t="s">
        <v>197</v>
      </c>
      <c r="D25" s="29">
        <v>1</v>
      </c>
      <c r="E25" s="39"/>
    </row>
    <row r="26" spans="1:5" ht="12.75" customHeight="1" x14ac:dyDescent="0.2">
      <c r="A26" s="317"/>
      <c r="B26" s="274" t="s">
        <v>231</v>
      </c>
      <c r="C26" s="29" t="s">
        <v>230</v>
      </c>
      <c r="D26" s="29">
        <v>2.8</v>
      </c>
      <c r="E26" s="39"/>
    </row>
    <row r="27" spans="1:5" ht="12.75" customHeight="1" x14ac:dyDescent="0.2">
      <c r="A27" s="317"/>
      <c r="B27" s="274" t="s">
        <v>52</v>
      </c>
      <c r="C27" s="29" t="s">
        <v>60</v>
      </c>
      <c r="D27" s="29">
        <v>0.3</v>
      </c>
      <c r="E27" s="39"/>
    </row>
    <row r="28" spans="1:5" ht="12.75" customHeight="1" x14ac:dyDescent="0.2">
      <c r="A28" s="317"/>
      <c r="B28" s="274" t="s">
        <v>16</v>
      </c>
      <c r="C28" s="29" t="s">
        <v>17</v>
      </c>
      <c r="D28" s="29">
        <v>1</v>
      </c>
      <c r="E28" s="39"/>
    </row>
    <row r="29" spans="1:5" ht="12.75" customHeight="1" x14ac:dyDescent="0.2">
      <c r="A29" s="317"/>
      <c r="B29" s="274" t="s">
        <v>18</v>
      </c>
      <c r="C29" s="29" t="s">
        <v>196</v>
      </c>
      <c r="D29" s="29">
        <v>7</v>
      </c>
      <c r="E29" s="39"/>
    </row>
    <row r="30" spans="1:5" ht="12.75" customHeight="1" x14ac:dyDescent="0.2">
      <c r="A30" s="317"/>
      <c r="B30" s="274" t="s">
        <v>22</v>
      </c>
      <c r="C30" s="29" t="s">
        <v>104</v>
      </c>
      <c r="D30" s="29">
        <v>1</v>
      </c>
      <c r="E30" s="39"/>
    </row>
    <row r="31" spans="1:5" ht="12.75" customHeight="1" thickBot="1" x14ac:dyDescent="0.25">
      <c r="A31" s="318"/>
      <c r="B31" s="275"/>
      <c r="C31" s="45" t="s">
        <v>20</v>
      </c>
      <c r="D31" s="45">
        <f>SUM(D23:D30)</f>
        <v>40.200000000000003</v>
      </c>
      <c r="E31" s="42"/>
    </row>
    <row r="32" spans="1:5" ht="12.75" customHeight="1" x14ac:dyDescent="0.2">
      <c r="A32" s="319" t="s">
        <v>254</v>
      </c>
      <c r="B32" s="182" t="s">
        <v>31</v>
      </c>
      <c r="C32" s="44" t="s">
        <v>32</v>
      </c>
      <c r="D32" s="44">
        <v>1.8</v>
      </c>
      <c r="E32" s="41"/>
    </row>
    <row r="33" spans="1:5" ht="12.75" customHeight="1" x14ac:dyDescent="0.2">
      <c r="A33" s="317"/>
      <c r="B33" s="51" t="s">
        <v>255</v>
      </c>
      <c r="C33" s="29" t="s">
        <v>256</v>
      </c>
      <c r="D33" s="29">
        <v>1</v>
      </c>
      <c r="E33" s="39"/>
    </row>
    <row r="34" spans="1:5" ht="12.75" customHeight="1" x14ac:dyDescent="0.2">
      <c r="A34" s="317"/>
      <c r="B34" s="51" t="s">
        <v>14</v>
      </c>
      <c r="C34" s="29" t="s">
        <v>197</v>
      </c>
      <c r="D34" s="29">
        <v>1</v>
      </c>
      <c r="E34" s="39"/>
    </row>
    <row r="35" spans="1:5" ht="12.75" customHeight="1" x14ac:dyDescent="0.2">
      <c r="A35" s="317"/>
      <c r="B35" s="51" t="s">
        <v>16</v>
      </c>
      <c r="C35" s="29" t="s">
        <v>17</v>
      </c>
      <c r="D35" s="29">
        <v>0.8</v>
      </c>
      <c r="E35" s="39"/>
    </row>
    <row r="36" spans="1:5" ht="12.75" customHeight="1" x14ac:dyDescent="0.2">
      <c r="A36" s="317"/>
      <c r="B36" s="51" t="s">
        <v>150</v>
      </c>
      <c r="C36" s="29" t="s">
        <v>252</v>
      </c>
      <c r="D36" s="29">
        <v>20.3</v>
      </c>
      <c r="E36" s="39"/>
    </row>
    <row r="37" spans="1:5" ht="12.75" customHeight="1" x14ac:dyDescent="0.2">
      <c r="A37" s="317"/>
      <c r="B37" s="51" t="s">
        <v>277</v>
      </c>
      <c r="C37" s="29" t="s">
        <v>278</v>
      </c>
      <c r="D37" s="29">
        <v>2.8</v>
      </c>
      <c r="E37" s="39"/>
    </row>
    <row r="38" spans="1:5" ht="12.75" customHeight="1" thickBot="1" x14ac:dyDescent="0.25">
      <c r="A38" s="318"/>
      <c r="B38" s="276"/>
      <c r="C38" s="45" t="s">
        <v>20</v>
      </c>
      <c r="D38" s="45">
        <f>SUM(D32:D37)</f>
        <v>27.7</v>
      </c>
      <c r="E38" s="42"/>
    </row>
    <row r="39" spans="1:5" ht="12.75" customHeight="1" x14ac:dyDescent="0.2">
      <c r="A39" s="319" t="s">
        <v>279</v>
      </c>
      <c r="B39" s="182" t="s">
        <v>150</v>
      </c>
      <c r="C39" s="182" t="s">
        <v>252</v>
      </c>
      <c r="D39" s="183">
        <v>14.3</v>
      </c>
      <c r="E39" s="184"/>
    </row>
    <row r="40" spans="1:5" ht="12.75" customHeight="1" x14ac:dyDescent="0.2">
      <c r="A40" s="317"/>
      <c r="B40" s="51" t="s">
        <v>31</v>
      </c>
      <c r="C40" s="51" t="s">
        <v>32</v>
      </c>
      <c r="D40" s="185">
        <v>1.5</v>
      </c>
      <c r="E40" s="186"/>
    </row>
    <row r="41" spans="1:5" ht="12.75" customHeight="1" x14ac:dyDescent="0.2">
      <c r="A41" s="317"/>
      <c r="B41" s="51" t="s">
        <v>14</v>
      </c>
      <c r="C41" s="51" t="s">
        <v>197</v>
      </c>
      <c r="D41" s="185">
        <v>1.5</v>
      </c>
      <c r="E41" s="186"/>
    </row>
    <row r="42" spans="1:5" ht="12.75" customHeight="1" x14ac:dyDescent="0.2">
      <c r="A42" s="317"/>
      <c r="B42" s="51" t="s">
        <v>52</v>
      </c>
      <c r="C42" s="51" t="s">
        <v>60</v>
      </c>
      <c r="D42" s="185">
        <v>0.2</v>
      </c>
      <c r="E42" s="186"/>
    </row>
    <row r="43" spans="1:5" ht="12.75" customHeight="1" x14ac:dyDescent="0.2">
      <c r="A43" s="317"/>
      <c r="B43" s="51" t="s">
        <v>22</v>
      </c>
      <c r="C43" s="51" t="s">
        <v>272</v>
      </c>
      <c r="D43" s="185">
        <v>0.7</v>
      </c>
      <c r="E43" s="186"/>
    </row>
    <row r="44" spans="1:5" ht="12.75" customHeight="1" x14ac:dyDescent="0.2">
      <c r="A44" s="317"/>
      <c r="B44" s="51" t="s">
        <v>270</v>
      </c>
      <c r="C44" s="51" t="s">
        <v>271</v>
      </c>
      <c r="D44" s="185">
        <v>0.9</v>
      </c>
      <c r="E44" s="186"/>
    </row>
    <row r="45" spans="1:5" ht="12.75" customHeight="1" thickBot="1" x14ac:dyDescent="0.25">
      <c r="A45" s="318"/>
      <c r="B45" s="276"/>
      <c r="C45" s="45" t="s">
        <v>20</v>
      </c>
      <c r="D45" s="45">
        <f>SUM(D39:D44)</f>
        <v>19.099999999999998</v>
      </c>
      <c r="E45" s="187"/>
    </row>
    <row r="46" spans="1:5" ht="12.75" customHeight="1" x14ac:dyDescent="0.2">
      <c r="A46" s="232"/>
      <c r="B46" s="246" t="s">
        <v>150</v>
      </c>
      <c r="C46" s="225" t="s">
        <v>252</v>
      </c>
      <c r="D46" s="225">
        <v>11.2</v>
      </c>
      <c r="E46" s="41"/>
    </row>
    <row r="47" spans="1:5" ht="12.75" customHeight="1" x14ac:dyDescent="0.2">
      <c r="A47" s="229" t="s">
        <v>311</v>
      </c>
      <c r="B47" s="195" t="s">
        <v>14</v>
      </c>
      <c r="C47" s="226" t="s">
        <v>197</v>
      </c>
      <c r="D47" s="226">
        <v>1.3</v>
      </c>
      <c r="E47" s="39"/>
    </row>
    <row r="48" spans="1:5" ht="12.75" customHeight="1" x14ac:dyDescent="0.2">
      <c r="A48" s="230"/>
      <c r="B48" s="195" t="s">
        <v>292</v>
      </c>
      <c r="C48" s="226" t="s">
        <v>293</v>
      </c>
      <c r="D48" s="226">
        <v>15</v>
      </c>
      <c r="E48" s="39"/>
    </row>
    <row r="49" spans="1:5" ht="12.75" customHeight="1" thickBot="1" x14ac:dyDescent="0.25">
      <c r="A49" s="231"/>
      <c r="B49" s="276"/>
      <c r="C49" s="45" t="s">
        <v>20</v>
      </c>
      <c r="D49" s="45">
        <f>SUM(D46:D48)</f>
        <v>27.5</v>
      </c>
      <c r="E49" s="42"/>
    </row>
    <row r="50" spans="1:5" ht="12.75" customHeight="1" x14ac:dyDescent="0.2">
      <c r="A50" s="232"/>
      <c r="B50" s="247" t="s">
        <v>268</v>
      </c>
      <c r="C50" s="239" t="s">
        <v>322</v>
      </c>
      <c r="D50" s="239">
        <v>3</v>
      </c>
      <c r="E50" s="41"/>
    </row>
    <row r="51" spans="1:5" ht="12.75" customHeight="1" x14ac:dyDescent="0.2">
      <c r="A51" s="230"/>
      <c r="B51" s="248" t="s">
        <v>31</v>
      </c>
      <c r="C51" s="240" t="s">
        <v>32</v>
      </c>
      <c r="D51" s="240">
        <v>1.8</v>
      </c>
      <c r="E51" s="39"/>
    </row>
    <row r="52" spans="1:5" ht="12.75" customHeight="1" x14ac:dyDescent="0.2">
      <c r="A52" s="229" t="s">
        <v>317</v>
      </c>
      <c r="B52" s="248" t="s">
        <v>14</v>
      </c>
      <c r="C52" s="240" t="s">
        <v>197</v>
      </c>
      <c r="D52" s="240">
        <v>1</v>
      </c>
      <c r="E52" s="39"/>
    </row>
    <row r="53" spans="1:5" ht="12.75" customHeight="1" x14ac:dyDescent="0.2">
      <c r="A53" s="230"/>
      <c r="B53" s="248" t="s">
        <v>22</v>
      </c>
      <c r="C53" s="240" t="s">
        <v>272</v>
      </c>
      <c r="D53" s="240">
        <v>2</v>
      </c>
      <c r="E53" s="39"/>
    </row>
    <row r="54" spans="1:5" ht="12.75" customHeight="1" x14ac:dyDescent="0.2">
      <c r="A54" s="230"/>
      <c r="B54" s="248" t="s">
        <v>266</v>
      </c>
      <c r="C54" s="240" t="s">
        <v>267</v>
      </c>
      <c r="D54" s="240">
        <v>3.5</v>
      </c>
      <c r="E54" s="39"/>
    </row>
    <row r="55" spans="1:5" ht="12.75" customHeight="1" x14ac:dyDescent="0.2">
      <c r="A55" s="230"/>
      <c r="B55" s="248" t="s">
        <v>292</v>
      </c>
      <c r="C55" s="240" t="s">
        <v>293</v>
      </c>
      <c r="D55" s="240">
        <v>10.3</v>
      </c>
      <c r="E55" s="39"/>
    </row>
    <row r="56" spans="1:5" ht="12.75" customHeight="1" thickBot="1" x14ac:dyDescent="0.25">
      <c r="A56" s="231"/>
      <c r="B56" s="276"/>
      <c r="C56" s="45" t="s">
        <v>20</v>
      </c>
      <c r="D56" s="45">
        <f>SUM(D50:D55)</f>
        <v>21.6</v>
      </c>
      <c r="E56" s="42"/>
    </row>
    <row r="57" spans="1:5" ht="12.75" customHeight="1" x14ac:dyDescent="0.2">
      <c r="A57" s="232"/>
      <c r="B57" s="225" t="s">
        <v>248</v>
      </c>
      <c r="C57" s="225" t="s">
        <v>291</v>
      </c>
      <c r="D57" s="225">
        <v>2</v>
      </c>
      <c r="E57" s="41"/>
    </row>
    <row r="58" spans="1:5" ht="12.75" customHeight="1" x14ac:dyDescent="0.2">
      <c r="A58" s="230"/>
      <c r="B58" s="226" t="s">
        <v>248</v>
      </c>
      <c r="C58" s="226" t="s">
        <v>291</v>
      </c>
      <c r="D58" s="226">
        <v>5</v>
      </c>
      <c r="E58" s="39"/>
    </row>
    <row r="59" spans="1:5" ht="12.75" customHeight="1" x14ac:dyDescent="0.2">
      <c r="A59" s="230"/>
      <c r="B59" s="226" t="s">
        <v>31</v>
      </c>
      <c r="C59" s="226" t="s">
        <v>32</v>
      </c>
      <c r="D59" s="226">
        <v>1.5</v>
      </c>
      <c r="E59" s="39"/>
    </row>
    <row r="60" spans="1:5" ht="12.75" customHeight="1" x14ac:dyDescent="0.2">
      <c r="A60" s="230"/>
      <c r="B60" s="226" t="s">
        <v>14</v>
      </c>
      <c r="C60" s="226" t="s">
        <v>197</v>
      </c>
      <c r="D60" s="226">
        <v>1.3</v>
      </c>
      <c r="E60" s="39"/>
    </row>
    <row r="61" spans="1:5" ht="12.75" customHeight="1" x14ac:dyDescent="0.2">
      <c r="A61" s="229" t="s">
        <v>323</v>
      </c>
      <c r="B61" s="226" t="s">
        <v>270</v>
      </c>
      <c r="C61" s="226" t="s">
        <v>271</v>
      </c>
      <c r="D61" s="226">
        <v>0.8</v>
      </c>
      <c r="E61" s="39"/>
    </row>
    <row r="62" spans="1:5" ht="12.75" customHeight="1" x14ac:dyDescent="0.2">
      <c r="A62" s="230"/>
      <c r="B62" s="226" t="s">
        <v>231</v>
      </c>
      <c r="C62" s="226" t="s">
        <v>330</v>
      </c>
      <c r="D62" s="226">
        <v>0.8</v>
      </c>
      <c r="E62" s="39"/>
    </row>
    <row r="63" spans="1:5" ht="12.75" customHeight="1" x14ac:dyDescent="0.2">
      <c r="A63" s="230"/>
      <c r="B63" s="226" t="s">
        <v>231</v>
      </c>
      <c r="C63" s="226" t="s">
        <v>330</v>
      </c>
      <c r="D63" s="226">
        <v>1.5</v>
      </c>
      <c r="E63" s="39"/>
    </row>
    <row r="64" spans="1:5" ht="12.75" customHeight="1" x14ac:dyDescent="0.2">
      <c r="A64" s="230"/>
      <c r="B64" s="226" t="s">
        <v>231</v>
      </c>
      <c r="C64" s="226" t="s">
        <v>330</v>
      </c>
      <c r="D64" s="226">
        <v>1.7</v>
      </c>
      <c r="E64" s="39"/>
    </row>
    <row r="65" spans="1:5" ht="12.75" customHeight="1" thickBot="1" x14ac:dyDescent="0.25">
      <c r="A65" s="231"/>
      <c r="B65" s="299"/>
      <c r="C65" s="45" t="s">
        <v>20</v>
      </c>
      <c r="D65" s="45">
        <f>SUM(D57:D64)</f>
        <v>14.600000000000001</v>
      </c>
      <c r="E65" s="42"/>
    </row>
    <row r="66" spans="1:5" ht="12.75" customHeight="1" x14ac:dyDescent="0.2">
      <c r="A66" s="232"/>
      <c r="B66" s="225" t="s">
        <v>277</v>
      </c>
      <c r="C66" s="225" t="s">
        <v>278</v>
      </c>
      <c r="D66" s="225">
        <v>1</v>
      </c>
      <c r="E66" s="41"/>
    </row>
    <row r="67" spans="1:5" ht="12.75" customHeight="1" x14ac:dyDescent="0.2">
      <c r="A67" s="230"/>
      <c r="B67" s="226" t="s">
        <v>22</v>
      </c>
      <c r="C67" s="226" t="s">
        <v>272</v>
      </c>
      <c r="D67" s="226">
        <v>2</v>
      </c>
      <c r="E67" s="39"/>
    </row>
    <row r="68" spans="1:5" ht="12.75" customHeight="1" x14ac:dyDescent="0.2">
      <c r="A68" s="230"/>
      <c r="B68" s="226" t="s">
        <v>12</v>
      </c>
      <c r="C68" s="226" t="s">
        <v>124</v>
      </c>
      <c r="D68" s="226">
        <v>1.8</v>
      </c>
      <c r="E68" s="39"/>
    </row>
    <row r="69" spans="1:5" ht="12.75" customHeight="1" x14ac:dyDescent="0.2">
      <c r="A69" s="230"/>
      <c r="B69" s="226" t="s">
        <v>31</v>
      </c>
      <c r="C69" s="226" t="s">
        <v>32</v>
      </c>
      <c r="D69" s="226">
        <v>7</v>
      </c>
      <c r="E69" s="39"/>
    </row>
    <row r="70" spans="1:5" ht="12.75" customHeight="1" x14ac:dyDescent="0.2">
      <c r="A70" s="230"/>
      <c r="B70" s="226" t="s">
        <v>31</v>
      </c>
      <c r="C70" s="226" t="s">
        <v>32</v>
      </c>
      <c r="D70" s="226">
        <v>3</v>
      </c>
      <c r="E70" s="39"/>
    </row>
    <row r="71" spans="1:5" ht="12.75" customHeight="1" x14ac:dyDescent="0.2">
      <c r="A71" s="229" t="s">
        <v>334</v>
      </c>
      <c r="B71" s="226" t="s">
        <v>31</v>
      </c>
      <c r="C71" s="226" t="s">
        <v>32</v>
      </c>
      <c r="D71" s="226">
        <v>1.3</v>
      </c>
      <c r="E71" s="39"/>
    </row>
    <row r="72" spans="1:5" ht="12.75" customHeight="1" x14ac:dyDescent="0.2">
      <c r="A72" s="230"/>
      <c r="B72" s="226" t="s">
        <v>14</v>
      </c>
      <c r="C72" s="226" t="s">
        <v>197</v>
      </c>
      <c r="D72" s="226">
        <v>0.5</v>
      </c>
      <c r="E72" s="39"/>
    </row>
    <row r="73" spans="1:5" ht="12.75" customHeight="1" x14ac:dyDescent="0.2">
      <c r="A73" s="230"/>
      <c r="B73" s="226" t="s">
        <v>337</v>
      </c>
      <c r="C73" s="226" t="s">
        <v>338</v>
      </c>
      <c r="D73" s="226">
        <v>4.3</v>
      </c>
      <c r="E73" s="39"/>
    </row>
    <row r="74" spans="1:5" ht="12.75" customHeight="1" x14ac:dyDescent="0.2">
      <c r="A74" s="230"/>
      <c r="B74" s="226" t="s">
        <v>337</v>
      </c>
      <c r="C74" s="226" t="s">
        <v>338</v>
      </c>
      <c r="D74" s="226">
        <v>1.5</v>
      </c>
      <c r="E74" s="39"/>
    </row>
    <row r="75" spans="1:5" ht="12.75" customHeight="1" x14ac:dyDescent="0.2">
      <c r="A75" s="230"/>
      <c r="B75" s="226" t="s">
        <v>337</v>
      </c>
      <c r="C75" s="226" t="s">
        <v>338</v>
      </c>
      <c r="D75" s="226">
        <v>3.5</v>
      </c>
      <c r="E75" s="39"/>
    </row>
    <row r="76" spans="1:5" ht="12.75" customHeight="1" x14ac:dyDescent="0.2">
      <c r="A76" s="230"/>
      <c r="B76" s="226" t="s">
        <v>337</v>
      </c>
      <c r="C76" s="226" t="s">
        <v>338</v>
      </c>
      <c r="D76" s="226">
        <v>6</v>
      </c>
      <c r="E76" s="39"/>
    </row>
    <row r="77" spans="1:5" ht="12.75" customHeight="1" thickBot="1" x14ac:dyDescent="0.25">
      <c r="A77" s="231"/>
      <c r="B77" s="299"/>
      <c r="C77" s="45" t="s">
        <v>20</v>
      </c>
      <c r="D77" s="45">
        <f>SUM(D66:D76)</f>
        <v>31.900000000000002</v>
      </c>
      <c r="E77" s="42"/>
    </row>
    <row r="78" spans="1:5" ht="12.75" customHeight="1" x14ac:dyDescent="0.2">
      <c r="A78" s="232"/>
      <c r="B78" s="104" t="s">
        <v>337</v>
      </c>
      <c r="C78" s="225" t="s">
        <v>344</v>
      </c>
      <c r="D78" s="104">
        <v>0.5</v>
      </c>
      <c r="E78" s="41"/>
    </row>
    <row r="79" spans="1:5" ht="12.75" customHeight="1" x14ac:dyDescent="0.2">
      <c r="A79" s="230"/>
      <c r="B79" s="96" t="s">
        <v>337</v>
      </c>
      <c r="C79" s="226" t="s">
        <v>344</v>
      </c>
      <c r="D79" s="96">
        <v>0.8</v>
      </c>
      <c r="E79" s="39"/>
    </row>
    <row r="80" spans="1:5" ht="12.75" customHeight="1" x14ac:dyDescent="0.2">
      <c r="A80" s="229" t="s">
        <v>346</v>
      </c>
      <c r="B80" s="96" t="s">
        <v>14</v>
      </c>
      <c r="C80" s="226" t="s">
        <v>197</v>
      </c>
      <c r="D80" s="96">
        <v>1</v>
      </c>
      <c r="E80" s="39"/>
    </row>
    <row r="81" spans="1:5" ht="12.75" customHeight="1" x14ac:dyDescent="0.2">
      <c r="A81" s="230"/>
      <c r="B81" s="96" t="s">
        <v>337</v>
      </c>
      <c r="C81" s="226" t="s">
        <v>338</v>
      </c>
      <c r="D81" s="96">
        <v>2</v>
      </c>
      <c r="E81" s="39"/>
    </row>
    <row r="82" spans="1:5" ht="12.75" customHeight="1" x14ac:dyDescent="0.2">
      <c r="A82" s="230"/>
      <c r="B82" s="96" t="s">
        <v>337</v>
      </c>
      <c r="C82" s="226" t="s">
        <v>338</v>
      </c>
      <c r="D82" s="96">
        <v>6</v>
      </c>
      <c r="E82" s="39"/>
    </row>
    <row r="83" spans="1:5" ht="12.75" customHeight="1" x14ac:dyDescent="0.2">
      <c r="A83" s="230"/>
      <c r="B83" s="96" t="s">
        <v>16</v>
      </c>
      <c r="C83" s="226" t="s">
        <v>338</v>
      </c>
      <c r="D83" s="96">
        <v>7.4</v>
      </c>
      <c r="E83" s="39"/>
    </row>
    <row r="84" spans="1:5" ht="12.75" customHeight="1" x14ac:dyDescent="0.2">
      <c r="A84" s="230"/>
      <c r="B84" s="96" t="s">
        <v>16</v>
      </c>
      <c r="C84" s="226" t="s">
        <v>338</v>
      </c>
      <c r="D84" s="96">
        <v>2</v>
      </c>
      <c r="E84" s="39"/>
    </row>
    <row r="85" spans="1:5" ht="12.75" customHeight="1" x14ac:dyDescent="0.2">
      <c r="A85" s="230"/>
      <c r="B85" s="96" t="s">
        <v>337</v>
      </c>
      <c r="C85" s="226" t="s">
        <v>345</v>
      </c>
      <c r="D85" s="96">
        <v>7.8</v>
      </c>
      <c r="E85" s="39"/>
    </row>
    <row r="86" spans="1:5" ht="12.75" customHeight="1" thickBot="1" x14ac:dyDescent="0.25">
      <c r="A86" s="231"/>
      <c r="B86" s="299"/>
      <c r="C86" s="45" t="s">
        <v>20</v>
      </c>
      <c r="D86" s="45">
        <f>SUM(D78:D85)</f>
        <v>27.500000000000004</v>
      </c>
      <c r="E86" s="42"/>
    </row>
    <row r="87" spans="1:5" ht="12.75" customHeight="1" x14ac:dyDescent="0.2">
      <c r="A87" s="232"/>
      <c r="B87" s="104" t="s">
        <v>337</v>
      </c>
      <c r="C87" s="104" t="s">
        <v>344</v>
      </c>
      <c r="D87" s="104">
        <v>2.2999999999999998</v>
      </c>
      <c r="E87" s="41"/>
    </row>
    <row r="88" spans="1:5" ht="12.75" customHeight="1" x14ac:dyDescent="0.2">
      <c r="A88" s="230"/>
      <c r="B88" s="96" t="s">
        <v>337</v>
      </c>
      <c r="C88" s="96" t="s">
        <v>344</v>
      </c>
      <c r="D88" s="96">
        <v>3</v>
      </c>
      <c r="E88" s="39"/>
    </row>
    <row r="89" spans="1:5" ht="12.75" customHeight="1" x14ac:dyDescent="0.2">
      <c r="A89" s="230"/>
      <c r="B89" s="96" t="s">
        <v>337</v>
      </c>
      <c r="C89" s="96" t="s">
        <v>344</v>
      </c>
      <c r="D89" s="96">
        <v>4</v>
      </c>
      <c r="E89" s="39"/>
    </row>
    <row r="90" spans="1:5" ht="12.75" customHeight="1" x14ac:dyDescent="0.2">
      <c r="A90" s="229" t="s">
        <v>362</v>
      </c>
      <c r="B90" s="96" t="s">
        <v>248</v>
      </c>
      <c r="C90" s="96" t="s">
        <v>291</v>
      </c>
      <c r="D90" s="96">
        <v>3.5</v>
      </c>
      <c r="E90" s="39"/>
    </row>
    <row r="91" spans="1:5" ht="12.75" customHeight="1" x14ac:dyDescent="0.2">
      <c r="A91" s="230"/>
      <c r="B91" s="96" t="s">
        <v>14</v>
      </c>
      <c r="C91" s="96" t="s">
        <v>197</v>
      </c>
      <c r="D91" s="96">
        <v>0.5</v>
      </c>
      <c r="E91" s="39"/>
    </row>
    <row r="92" spans="1:5" ht="12.75" customHeight="1" x14ac:dyDescent="0.2">
      <c r="A92" s="230"/>
      <c r="B92" s="96" t="s">
        <v>22</v>
      </c>
      <c r="C92" s="96" t="s">
        <v>272</v>
      </c>
      <c r="D92" s="96">
        <v>2</v>
      </c>
      <c r="E92" s="39"/>
    </row>
    <row r="93" spans="1:5" ht="12.75" customHeight="1" x14ac:dyDescent="0.2">
      <c r="A93" s="230"/>
      <c r="B93" s="96" t="s">
        <v>231</v>
      </c>
      <c r="C93" s="96" t="s">
        <v>357</v>
      </c>
      <c r="D93" s="96">
        <v>8.6999999999999993</v>
      </c>
      <c r="E93" s="39"/>
    </row>
    <row r="94" spans="1:5" ht="12.75" customHeight="1" thickBot="1" x14ac:dyDescent="0.25">
      <c r="A94" s="231"/>
      <c r="B94" s="299"/>
      <c r="C94" s="45" t="s">
        <v>20</v>
      </c>
      <c r="D94" s="45">
        <f>SUM(D87:D93)</f>
        <v>24</v>
      </c>
      <c r="E94" s="42"/>
    </row>
    <row r="95" spans="1:5" ht="12.75" customHeight="1" x14ac:dyDescent="0.2">
      <c r="C95" s="71" t="s">
        <v>299</v>
      </c>
      <c r="D95" s="43">
        <f>D45+D38+D31+D22+D15+D11+D49+D56+D65+D77+D86+D94</f>
        <v>297.7</v>
      </c>
    </row>
    <row r="96" spans="1:5" ht="12.75" customHeight="1" x14ac:dyDescent="0.2">
      <c r="C96" s="71" t="s">
        <v>301</v>
      </c>
      <c r="D96" s="189">
        <f>D95/12</f>
        <v>24.808333333333334</v>
      </c>
    </row>
  </sheetData>
  <mergeCells count="8">
    <mergeCell ref="A39:A45"/>
    <mergeCell ref="A32:A38"/>
    <mergeCell ref="A23:A31"/>
    <mergeCell ref="B2:C2"/>
    <mergeCell ref="B3:C3"/>
    <mergeCell ref="A6:A11"/>
    <mergeCell ref="A12:A15"/>
    <mergeCell ref="A16:A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opLeftCell="A30" workbookViewId="0">
      <selection activeCell="D65" sqref="D65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32.5703125" style="7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310" t="s">
        <v>100</v>
      </c>
      <c r="C2" s="310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310" t="s">
        <v>5</v>
      </c>
      <c r="C3" s="310"/>
      <c r="D3" s="69"/>
      <c r="E3" s="69"/>
      <c r="F3" s="69"/>
      <c r="G3" s="69"/>
      <c r="H3" s="69"/>
      <c r="I3" s="69"/>
      <c r="J3" s="69"/>
      <c r="K3" s="69"/>
      <c r="L3" s="69"/>
    </row>
    <row r="4" spans="1:12" ht="13.5" customHeight="1" x14ac:dyDescent="0.2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ht="13.5" thickBot="1" x14ac:dyDescent="0.25">
      <c r="A5" s="130" t="s">
        <v>6</v>
      </c>
      <c r="B5" s="131" t="s">
        <v>7</v>
      </c>
      <c r="C5" s="131" t="s">
        <v>8</v>
      </c>
      <c r="D5" s="131" t="s">
        <v>9</v>
      </c>
      <c r="E5" s="132" t="s">
        <v>10</v>
      </c>
      <c r="F5" s="77"/>
      <c r="G5" s="78"/>
      <c r="H5" s="78"/>
      <c r="I5" s="78"/>
      <c r="J5" s="78"/>
      <c r="K5" s="78"/>
      <c r="L5" s="78"/>
    </row>
    <row r="6" spans="1:12" ht="15" customHeight="1" x14ac:dyDescent="0.2">
      <c r="A6" s="334" t="s">
        <v>194</v>
      </c>
      <c r="B6" s="243" t="s">
        <v>14</v>
      </c>
      <c r="C6" s="95" t="s">
        <v>15</v>
      </c>
      <c r="D6" s="95">
        <v>2</v>
      </c>
      <c r="E6" s="119"/>
      <c r="F6" s="91"/>
      <c r="G6" s="83"/>
      <c r="H6" s="83"/>
      <c r="I6" s="83"/>
      <c r="J6" s="83"/>
      <c r="K6" s="83"/>
      <c r="L6" s="83"/>
    </row>
    <row r="7" spans="1:12" ht="15" customHeight="1" x14ac:dyDescent="0.2">
      <c r="A7" s="335"/>
      <c r="B7" s="196" t="s">
        <v>12</v>
      </c>
      <c r="C7" s="124" t="s">
        <v>13</v>
      </c>
      <c r="D7" s="124">
        <v>6</v>
      </c>
      <c r="E7" s="112" t="s">
        <v>101</v>
      </c>
      <c r="F7" s="91"/>
      <c r="G7" s="69"/>
      <c r="H7" s="69"/>
      <c r="I7" s="69"/>
      <c r="J7" s="69"/>
      <c r="K7" s="69"/>
      <c r="L7" s="69"/>
    </row>
    <row r="8" spans="1:12" ht="15" customHeight="1" x14ac:dyDescent="0.2">
      <c r="A8" s="335"/>
      <c r="B8" s="196" t="s">
        <v>16</v>
      </c>
      <c r="C8" s="124" t="s">
        <v>30</v>
      </c>
      <c r="D8" s="124">
        <v>7</v>
      </c>
      <c r="E8" s="112"/>
      <c r="F8" s="91"/>
      <c r="G8" s="69"/>
      <c r="H8" s="69"/>
      <c r="I8" s="69"/>
      <c r="J8" s="69"/>
      <c r="K8" s="69"/>
      <c r="L8" s="69"/>
    </row>
    <row r="9" spans="1:12" ht="13.5" customHeight="1" x14ac:dyDescent="0.2">
      <c r="A9" s="336"/>
      <c r="B9" s="286"/>
      <c r="C9" s="135" t="s">
        <v>20</v>
      </c>
      <c r="D9" s="8">
        <f>SUM(D6:D8)</f>
        <v>15</v>
      </c>
      <c r="E9" s="136"/>
      <c r="F9" s="91"/>
      <c r="G9" s="69"/>
      <c r="H9" s="69"/>
      <c r="I9" s="69"/>
      <c r="J9" s="69"/>
      <c r="K9" s="69"/>
      <c r="L9" s="69"/>
    </row>
    <row r="10" spans="1:12" x14ac:dyDescent="0.2">
      <c r="A10" s="335" t="s">
        <v>73</v>
      </c>
      <c r="B10" s="196" t="s">
        <v>16</v>
      </c>
      <c r="C10" s="124" t="s">
        <v>30</v>
      </c>
      <c r="D10" s="124">
        <v>11.5</v>
      </c>
      <c r="E10" s="112"/>
      <c r="F10" s="91"/>
      <c r="G10" s="69"/>
      <c r="H10" s="69"/>
      <c r="I10" s="69"/>
      <c r="J10" s="69"/>
      <c r="K10" s="69"/>
      <c r="L10" s="69"/>
    </row>
    <row r="11" spans="1:12" x14ac:dyDescent="0.2">
      <c r="A11" s="335"/>
      <c r="B11" s="196" t="s">
        <v>102</v>
      </c>
      <c r="C11" s="124" t="s">
        <v>103</v>
      </c>
      <c r="D11" s="124">
        <v>4</v>
      </c>
      <c r="E11" s="112"/>
      <c r="F11" s="91"/>
      <c r="G11" s="69"/>
      <c r="H11" s="69"/>
      <c r="I11" s="69"/>
      <c r="J11" s="69"/>
      <c r="K11" s="69"/>
      <c r="L11" s="69"/>
    </row>
    <row r="12" spans="1:12" x14ac:dyDescent="0.2">
      <c r="A12" s="337"/>
      <c r="B12" s="196" t="s">
        <v>79</v>
      </c>
      <c r="C12" s="150" t="s">
        <v>80</v>
      </c>
      <c r="D12" s="150">
        <v>4</v>
      </c>
      <c r="E12" s="112"/>
      <c r="F12" s="91"/>
      <c r="G12" s="69"/>
      <c r="H12" s="69"/>
      <c r="I12" s="69"/>
      <c r="J12" s="69"/>
      <c r="K12" s="69"/>
      <c r="L12" s="69"/>
    </row>
    <row r="13" spans="1:12" x14ac:dyDescent="0.2">
      <c r="A13" s="337"/>
      <c r="B13" s="196" t="s">
        <v>22</v>
      </c>
      <c r="C13" s="150" t="s">
        <v>104</v>
      </c>
      <c r="D13" s="150">
        <v>2</v>
      </c>
      <c r="E13" s="112"/>
      <c r="F13" s="91"/>
      <c r="G13" s="69"/>
      <c r="H13" s="69"/>
      <c r="I13" s="69"/>
      <c r="J13" s="69"/>
      <c r="K13" s="69"/>
      <c r="L13" s="69"/>
    </row>
    <row r="14" spans="1:12" ht="13.5" thickBot="1" x14ac:dyDescent="0.25">
      <c r="A14" s="338"/>
      <c r="B14" s="242"/>
      <c r="C14" s="126" t="s">
        <v>20</v>
      </c>
      <c r="D14" s="9">
        <f>SUM(D10:D13)</f>
        <v>21.5</v>
      </c>
      <c r="E14" s="140"/>
      <c r="F14" s="91"/>
      <c r="G14" s="69"/>
      <c r="H14" s="69"/>
      <c r="I14" s="69"/>
      <c r="J14" s="69"/>
      <c r="K14" s="69"/>
      <c r="L14" s="69"/>
    </row>
    <row r="15" spans="1:12" x14ac:dyDescent="0.2">
      <c r="A15" s="308" t="s">
        <v>203</v>
      </c>
      <c r="B15" s="287" t="s">
        <v>150</v>
      </c>
      <c r="C15" s="95" t="s">
        <v>221</v>
      </c>
      <c r="D15" s="89">
        <v>13.4</v>
      </c>
      <c r="E15" s="90"/>
      <c r="F15" s="69"/>
      <c r="G15" s="69"/>
      <c r="H15" s="69"/>
      <c r="I15" s="69"/>
      <c r="J15" s="69"/>
      <c r="K15" s="69"/>
      <c r="L15" s="69"/>
    </row>
    <row r="16" spans="1:12" x14ac:dyDescent="0.2">
      <c r="A16" s="313"/>
      <c r="B16" s="260" t="s">
        <v>201</v>
      </c>
      <c r="C16" s="96" t="s">
        <v>202</v>
      </c>
      <c r="D16" s="96">
        <v>1.5</v>
      </c>
      <c r="E16" s="84"/>
      <c r="F16" s="69"/>
      <c r="G16" s="69"/>
      <c r="H16" s="69"/>
      <c r="I16" s="69"/>
      <c r="J16" s="69"/>
      <c r="K16" s="69"/>
      <c r="L16" s="69"/>
    </row>
    <row r="17" spans="1:5" ht="12.75" customHeight="1" x14ac:dyDescent="0.2">
      <c r="A17" s="313"/>
      <c r="B17" s="260" t="s">
        <v>16</v>
      </c>
      <c r="C17" s="96" t="s">
        <v>17</v>
      </c>
      <c r="D17" s="96">
        <v>1.5</v>
      </c>
      <c r="E17" s="97"/>
    </row>
    <row r="18" spans="1:5" ht="12.75" customHeight="1" x14ac:dyDescent="0.2">
      <c r="A18" s="313"/>
      <c r="B18" s="260" t="s">
        <v>213</v>
      </c>
      <c r="C18" s="96" t="s">
        <v>215</v>
      </c>
      <c r="D18" s="96">
        <v>3</v>
      </c>
      <c r="E18" s="97"/>
    </row>
    <row r="19" spans="1:5" ht="12.75" customHeight="1" thickBot="1" x14ac:dyDescent="0.25">
      <c r="A19" s="309"/>
      <c r="B19" s="288"/>
      <c r="C19" s="126" t="s">
        <v>20</v>
      </c>
      <c r="D19" s="99">
        <f>SUM(D15:D18)</f>
        <v>19.399999999999999</v>
      </c>
      <c r="E19" s="100"/>
    </row>
    <row r="20" spans="1:5" ht="12.75" customHeight="1" x14ac:dyDescent="0.2">
      <c r="A20" s="308" t="s">
        <v>222</v>
      </c>
      <c r="B20" s="261" t="s">
        <v>150</v>
      </c>
      <c r="C20" s="89" t="s">
        <v>245</v>
      </c>
      <c r="D20" s="89">
        <v>5.3</v>
      </c>
      <c r="E20" s="101"/>
    </row>
    <row r="21" spans="1:5" ht="12.75" customHeight="1" x14ac:dyDescent="0.2">
      <c r="A21" s="313"/>
      <c r="B21" s="259" t="s">
        <v>31</v>
      </c>
      <c r="C21" s="91" t="s">
        <v>32</v>
      </c>
      <c r="D21" s="91">
        <v>4</v>
      </c>
      <c r="E21" s="97"/>
    </row>
    <row r="22" spans="1:5" ht="12.75" customHeight="1" x14ac:dyDescent="0.2">
      <c r="A22" s="313"/>
      <c r="B22" s="259" t="s">
        <v>16</v>
      </c>
      <c r="C22" s="91" t="s">
        <v>17</v>
      </c>
      <c r="D22" s="91">
        <v>13.6</v>
      </c>
      <c r="E22" s="97"/>
    </row>
    <row r="23" spans="1:5" ht="12.75" customHeight="1" x14ac:dyDescent="0.2">
      <c r="A23" s="313"/>
      <c r="B23" s="259" t="s">
        <v>79</v>
      </c>
      <c r="C23" s="91" t="s">
        <v>199</v>
      </c>
      <c r="D23" s="91">
        <v>3.8</v>
      </c>
      <c r="E23" s="97"/>
    </row>
    <row r="24" spans="1:5" ht="12.75" customHeight="1" x14ac:dyDescent="0.2">
      <c r="A24" s="313"/>
      <c r="B24" s="259" t="s">
        <v>213</v>
      </c>
      <c r="C24" s="91" t="s">
        <v>215</v>
      </c>
      <c r="D24" s="91">
        <v>0.5</v>
      </c>
      <c r="E24" s="97"/>
    </row>
    <row r="25" spans="1:5" ht="12.75" customHeight="1" x14ac:dyDescent="0.2">
      <c r="A25" s="313"/>
      <c r="B25" s="259" t="s">
        <v>22</v>
      </c>
      <c r="C25" s="91" t="s">
        <v>104</v>
      </c>
      <c r="D25" s="91">
        <v>1</v>
      </c>
      <c r="E25" s="97"/>
    </row>
    <row r="26" spans="1:5" ht="12.75" customHeight="1" x14ac:dyDescent="0.2">
      <c r="A26" s="313"/>
      <c r="B26" s="259" t="s">
        <v>246</v>
      </c>
      <c r="C26" s="91" t="s">
        <v>247</v>
      </c>
      <c r="D26" s="91">
        <v>3.5</v>
      </c>
      <c r="E26" s="97"/>
    </row>
    <row r="27" spans="1:5" ht="12.75" customHeight="1" thickBot="1" x14ac:dyDescent="0.25">
      <c r="A27" s="309"/>
      <c r="B27" s="288"/>
      <c r="C27" s="126" t="s">
        <v>20</v>
      </c>
      <c r="D27" s="99">
        <f>SUM(D20:D26)</f>
        <v>31.7</v>
      </c>
      <c r="E27" s="100"/>
    </row>
    <row r="28" spans="1:5" ht="12.75" customHeight="1" x14ac:dyDescent="0.2">
      <c r="A28" s="305" t="s">
        <v>254</v>
      </c>
      <c r="B28" s="244" t="s">
        <v>255</v>
      </c>
      <c r="C28" s="104" t="s">
        <v>256</v>
      </c>
      <c r="D28" s="104">
        <v>1</v>
      </c>
      <c r="E28" s="101"/>
    </row>
    <row r="29" spans="1:5" ht="12.75" customHeight="1" x14ac:dyDescent="0.2">
      <c r="A29" s="306"/>
      <c r="B29" s="198" t="s">
        <v>16</v>
      </c>
      <c r="C29" s="96" t="s">
        <v>17</v>
      </c>
      <c r="D29" s="96">
        <v>14.9</v>
      </c>
      <c r="E29" s="97"/>
    </row>
    <row r="30" spans="1:5" ht="12.75" customHeight="1" x14ac:dyDescent="0.2">
      <c r="A30" s="306"/>
      <c r="B30" s="198" t="s">
        <v>266</v>
      </c>
      <c r="C30" s="96" t="s">
        <v>267</v>
      </c>
      <c r="D30" s="96">
        <v>11</v>
      </c>
      <c r="E30" s="97"/>
    </row>
    <row r="31" spans="1:5" ht="12.75" customHeight="1" thickBot="1" x14ac:dyDescent="0.25">
      <c r="A31" s="307"/>
      <c r="B31" s="288"/>
      <c r="C31" s="126" t="s">
        <v>20</v>
      </c>
      <c r="D31" s="99">
        <f>SUM(D28:D30)</f>
        <v>26.9</v>
      </c>
      <c r="E31" s="100"/>
    </row>
    <row r="32" spans="1:5" ht="12.75" customHeight="1" x14ac:dyDescent="0.2">
      <c r="A32" s="331" t="s">
        <v>279</v>
      </c>
      <c r="B32" s="287" t="s">
        <v>266</v>
      </c>
      <c r="C32" s="104" t="s">
        <v>267</v>
      </c>
      <c r="D32" s="104">
        <v>22</v>
      </c>
      <c r="E32" s="101"/>
    </row>
    <row r="33" spans="1:5" ht="12.75" customHeight="1" x14ac:dyDescent="0.2">
      <c r="A33" s="332"/>
      <c r="B33" s="260" t="s">
        <v>14</v>
      </c>
      <c r="C33" s="96" t="s">
        <v>197</v>
      </c>
      <c r="D33" s="96">
        <v>1.5</v>
      </c>
      <c r="E33" s="97"/>
    </row>
    <row r="34" spans="1:5" ht="12.75" customHeight="1" x14ac:dyDescent="0.2">
      <c r="A34" s="332"/>
      <c r="B34" s="260" t="s">
        <v>52</v>
      </c>
      <c r="C34" s="96" t="s">
        <v>60</v>
      </c>
      <c r="D34" s="96">
        <v>0.5</v>
      </c>
      <c r="E34" s="97"/>
    </row>
    <row r="35" spans="1:5" ht="12.75" customHeight="1" thickBot="1" x14ac:dyDescent="0.25">
      <c r="A35" s="333"/>
      <c r="B35" s="288"/>
      <c r="C35" s="126" t="s">
        <v>20</v>
      </c>
      <c r="D35" s="99">
        <f>SUM(D32:D34)</f>
        <v>24</v>
      </c>
      <c r="E35" s="100"/>
    </row>
    <row r="36" spans="1:5" ht="12.75" customHeight="1" x14ac:dyDescent="0.2">
      <c r="A36" s="227" t="s">
        <v>311</v>
      </c>
      <c r="B36" s="246" t="s">
        <v>266</v>
      </c>
      <c r="C36" s="225" t="s">
        <v>267</v>
      </c>
      <c r="D36" s="225">
        <v>18</v>
      </c>
      <c r="E36" s="101"/>
    </row>
    <row r="37" spans="1:5" ht="12.75" customHeight="1" thickBot="1" x14ac:dyDescent="0.25">
      <c r="A37" s="228"/>
      <c r="B37" s="245"/>
      <c r="C37" s="126" t="s">
        <v>20</v>
      </c>
      <c r="D37" s="99">
        <f>SUM(D36)</f>
        <v>18</v>
      </c>
      <c r="E37" s="100"/>
    </row>
    <row r="38" spans="1:5" ht="12.75" customHeight="1" x14ac:dyDescent="0.2">
      <c r="A38" s="227"/>
      <c r="B38" s="247" t="s">
        <v>22</v>
      </c>
      <c r="C38" s="239" t="s">
        <v>272</v>
      </c>
      <c r="D38" s="239">
        <v>2</v>
      </c>
      <c r="E38" s="101"/>
    </row>
    <row r="39" spans="1:5" ht="12.75" customHeight="1" x14ac:dyDescent="0.2">
      <c r="A39" s="229" t="s">
        <v>317</v>
      </c>
      <c r="B39" s="248" t="s">
        <v>268</v>
      </c>
      <c r="C39" s="240" t="s">
        <v>320</v>
      </c>
      <c r="D39" s="240">
        <v>10</v>
      </c>
      <c r="E39" s="97"/>
    </row>
    <row r="40" spans="1:5" ht="12.75" customHeight="1" x14ac:dyDescent="0.2">
      <c r="A40" s="229"/>
      <c r="B40" s="248" t="s">
        <v>266</v>
      </c>
      <c r="C40" s="240" t="s">
        <v>267</v>
      </c>
      <c r="D40" s="240">
        <v>5</v>
      </c>
      <c r="E40" s="97"/>
    </row>
    <row r="41" spans="1:5" ht="12.75" customHeight="1" thickBot="1" x14ac:dyDescent="0.25">
      <c r="A41" s="228"/>
      <c r="B41" s="245"/>
      <c r="C41" s="126" t="s">
        <v>20</v>
      </c>
      <c r="D41" s="99">
        <f>SUM(D38:D40)</f>
        <v>17</v>
      </c>
      <c r="E41" s="100"/>
    </row>
    <row r="42" spans="1:5" ht="12.75" customHeight="1" x14ac:dyDescent="0.2">
      <c r="A42" s="227"/>
      <c r="B42" s="225" t="s">
        <v>266</v>
      </c>
      <c r="C42" s="225" t="s">
        <v>267</v>
      </c>
      <c r="D42" s="225">
        <v>22</v>
      </c>
      <c r="E42" s="101"/>
    </row>
    <row r="43" spans="1:5" ht="12.75" customHeight="1" x14ac:dyDescent="0.2">
      <c r="A43" s="229" t="s">
        <v>323</v>
      </c>
      <c r="B43" s="226" t="s">
        <v>12</v>
      </c>
      <c r="C43" s="226" t="s">
        <v>124</v>
      </c>
      <c r="D43" s="226">
        <v>1.5</v>
      </c>
      <c r="E43" s="97"/>
    </row>
    <row r="44" spans="1:5" ht="12.75" customHeight="1" thickBot="1" x14ac:dyDescent="0.25">
      <c r="A44" s="228"/>
      <c r="B44" s="98"/>
      <c r="C44" s="126" t="s">
        <v>20</v>
      </c>
      <c r="D44" s="99">
        <f>SUM(D42:D43)</f>
        <v>23.5</v>
      </c>
      <c r="E44" s="100"/>
    </row>
    <row r="45" spans="1:5" ht="12.75" customHeight="1" x14ac:dyDescent="0.2">
      <c r="A45" s="227"/>
      <c r="B45" s="225" t="s">
        <v>266</v>
      </c>
      <c r="C45" s="225" t="s">
        <v>267</v>
      </c>
      <c r="D45" s="225">
        <v>21</v>
      </c>
      <c r="E45" s="101"/>
    </row>
    <row r="46" spans="1:5" ht="12.75" customHeight="1" x14ac:dyDescent="0.2">
      <c r="A46" s="229" t="s">
        <v>334</v>
      </c>
      <c r="B46" s="226" t="s">
        <v>22</v>
      </c>
      <c r="C46" s="226" t="s">
        <v>272</v>
      </c>
      <c r="D46" s="226">
        <v>2</v>
      </c>
      <c r="E46" s="97"/>
    </row>
    <row r="47" spans="1:5" ht="12.75" customHeight="1" x14ac:dyDescent="0.2">
      <c r="A47" s="229"/>
      <c r="B47" s="226" t="s">
        <v>12</v>
      </c>
      <c r="C47" s="226" t="s">
        <v>124</v>
      </c>
      <c r="D47" s="226">
        <v>1.8</v>
      </c>
      <c r="E47" s="97"/>
    </row>
    <row r="48" spans="1:5" ht="12.75" customHeight="1" thickBot="1" x14ac:dyDescent="0.25">
      <c r="A48" s="228"/>
      <c r="B48" s="98"/>
      <c r="C48" s="126" t="s">
        <v>20</v>
      </c>
      <c r="D48" s="99">
        <f>SUM(D45:D47)</f>
        <v>24.8</v>
      </c>
      <c r="E48" s="100"/>
    </row>
    <row r="49" spans="1:5" ht="12.75" customHeight="1" x14ac:dyDescent="0.2">
      <c r="A49" s="227"/>
      <c r="B49" s="104" t="s">
        <v>268</v>
      </c>
      <c r="C49" s="225" t="s">
        <v>304</v>
      </c>
      <c r="D49" s="104">
        <v>1.5</v>
      </c>
      <c r="E49" s="101"/>
    </row>
    <row r="50" spans="1:5" ht="12.75" customHeight="1" x14ac:dyDescent="0.2">
      <c r="A50" s="229"/>
      <c r="B50" s="96" t="s">
        <v>266</v>
      </c>
      <c r="C50" s="226" t="s">
        <v>267</v>
      </c>
      <c r="D50" s="96">
        <v>3</v>
      </c>
      <c r="E50" s="97"/>
    </row>
    <row r="51" spans="1:5" ht="12.75" customHeight="1" x14ac:dyDescent="0.2">
      <c r="A51" s="229" t="s">
        <v>346</v>
      </c>
      <c r="B51" s="96" t="s">
        <v>14</v>
      </c>
      <c r="C51" s="226" t="s">
        <v>197</v>
      </c>
      <c r="D51" s="96">
        <v>1</v>
      </c>
      <c r="E51" s="97"/>
    </row>
    <row r="52" spans="1:5" ht="12.75" customHeight="1" x14ac:dyDescent="0.2">
      <c r="A52" s="229"/>
      <c r="B52" s="96" t="s">
        <v>52</v>
      </c>
      <c r="C52" s="226" t="s">
        <v>60</v>
      </c>
      <c r="D52" s="96">
        <v>0.5</v>
      </c>
      <c r="E52" s="97"/>
    </row>
    <row r="53" spans="1:5" ht="12.75" customHeight="1" x14ac:dyDescent="0.2">
      <c r="A53" s="229"/>
      <c r="B53" s="96" t="s">
        <v>277</v>
      </c>
      <c r="C53" s="226" t="s">
        <v>278</v>
      </c>
      <c r="D53" s="96">
        <v>6</v>
      </c>
      <c r="E53" s="97"/>
    </row>
    <row r="54" spans="1:5" ht="12.75" customHeight="1" x14ac:dyDescent="0.2">
      <c r="A54" s="229"/>
      <c r="B54" s="96" t="s">
        <v>266</v>
      </c>
      <c r="C54" s="226" t="s">
        <v>341</v>
      </c>
      <c r="D54" s="96">
        <v>3.5</v>
      </c>
      <c r="E54" s="97"/>
    </row>
    <row r="55" spans="1:5" ht="12.75" customHeight="1" thickBot="1" x14ac:dyDescent="0.25">
      <c r="A55" s="228"/>
      <c r="B55" s="98"/>
      <c r="C55" s="126" t="s">
        <v>20</v>
      </c>
      <c r="D55" s="99">
        <f>SUM(D49:D54)</f>
        <v>15.5</v>
      </c>
      <c r="E55" s="100"/>
    </row>
    <row r="56" spans="1:5" ht="12.75" customHeight="1" x14ac:dyDescent="0.2">
      <c r="A56" s="227"/>
      <c r="B56" s="225" t="s">
        <v>270</v>
      </c>
      <c r="C56" s="225" t="s">
        <v>271</v>
      </c>
      <c r="D56" s="225">
        <v>1</v>
      </c>
      <c r="E56" s="101"/>
    </row>
    <row r="57" spans="1:5" ht="12.75" customHeight="1" x14ac:dyDescent="0.2">
      <c r="A57" s="229" t="s">
        <v>362</v>
      </c>
      <c r="B57" s="226" t="s">
        <v>31</v>
      </c>
      <c r="C57" s="226" t="s">
        <v>32</v>
      </c>
      <c r="D57" s="226">
        <v>3</v>
      </c>
      <c r="E57" s="97"/>
    </row>
    <row r="58" spans="1:5" ht="12.75" customHeight="1" x14ac:dyDescent="0.2">
      <c r="A58" s="229"/>
      <c r="B58" s="226" t="s">
        <v>22</v>
      </c>
      <c r="C58" s="226" t="s">
        <v>272</v>
      </c>
      <c r="D58" s="226">
        <v>1.5</v>
      </c>
      <c r="E58" s="97"/>
    </row>
    <row r="59" spans="1:5" ht="12.75" customHeight="1" x14ac:dyDescent="0.2">
      <c r="A59" s="229"/>
      <c r="B59" s="226" t="s">
        <v>231</v>
      </c>
      <c r="C59" s="226" t="s">
        <v>230</v>
      </c>
      <c r="D59" s="226">
        <v>1</v>
      </c>
      <c r="E59" s="97"/>
    </row>
    <row r="60" spans="1:5" ht="12.75" customHeight="1" x14ac:dyDescent="0.2">
      <c r="A60" s="229"/>
      <c r="B60" s="226" t="s">
        <v>266</v>
      </c>
      <c r="C60" s="226" t="s">
        <v>341</v>
      </c>
      <c r="D60" s="226">
        <v>8</v>
      </c>
      <c r="E60" s="97"/>
    </row>
    <row r="61" spans="1:5" ht="12.75" customHeight="1" x14ac:dyDescent="0.2">
      <c r="A61" s="229"/>
      <c r="B61" s="226" t="s">
        <v>12</v>
      </c>
      <c r="C61" s="226" t="s">
        <v>124</v>
      </c>
      <c r="D61" s="226">
        <v>1.5</v>
      </c>
      <c r="E61" s="97"/>
    </row>
    <row r="62" spans="1:5" ht="12.75" customHeight="1" thickBot="1" x14ac:dyDescent="0.25">
      <c r="A62" s="228"/>
      <c r="B62" s="98"/>
      <c r="C62" s="126" t="s">
        <v>20</v>
      </c>
      <c r="D62" s="99">
        <f>SUM(D56:D61)</f>
        <v>16</v>
      </c>
      <c r="E62" s="100"/>
    </row>
    <row r="63" spans="1:5" ht="12.75" customHeight="1" x14ac:dyDescent="0.2">
      <c r="C63" s="71" t="s">
        <v>299</v>
      </c>
      <c r="D63" s="71">
        <f>D9+D14+D19+D27+D31+D35+D37+D41+D44+D48+D55+D62</f>
        <v>253.3</v>
      </c>
    </row>
    <row r="64" spans="1:5" ht="12.75" customHeight="1" x14ac:dyDescent="0.2">
      <c r="C64" s="71" t="s">
        <v>301</v>
      </c>
      <c r="D64" s="188">
        <f>D63/12</f>
        <v>21.108333333333334</v>
      </c>
    </row>
  </sheetData>
  <mergeCells count="8">
    <mergeCell ref="A32:A35"/>
    <mergeCell ref="A28:A31"/>
    <mergeCell ref="A20:A27"/>
    <mergeCell ref="A15:A19"/>
    <mergeCell ref="B2:C2"/>
    <mergeCell ref="B3:C3"/>
    <mergeCell ref="A6:A9"/>
    <mergeCell ref="A10:A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43" workbookViewId="0">
      <selection activeCell="D76" sqref="D76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16.85546875" style="7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310" t="s">
        <v>105</v>
      </c>
      <c r="C2" s="310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310" t="s">
        <v>106</v>
      </c>
      <c r="C3" s="310"/>
      <c r="D3" s="69"/>
      <c r="E3" s="69"/>
      <c r="F3" s="69"/>
      <c r="G3" s="69"/>
      <c r="H3" s="69"/>
      <c r="I3" s="69"/>
      <c r="J3" s="69"/>
      <c r="K3" s="69"/>
      <c r="L3" s="69"/>
    </row>
    <row r="4" spans="1:12" ht="13.5" customHeight="1" x14ac:dyDescent="0.2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ht="13.5" thickBot="1" x14ac:dyDescent="0.25">
      <c r="A5" s="130" t="s">
        <v>6</v>
      </c>
      <c r="B5" s="131" t="s">
        <v>107</v>
      </c>
      <c r="C5" s="131" t="s">
        <v>8</v>
      </c>
      <c r="D5" s="131" t="s">
        <v>9</v>
      </c>
      <c r="E5" s="132" t="s">
        <v>10</v>
      </c>
      <c r="F5" s="77"/>
      <c r="G5" s="78"/>
      <c r="H5" s="78"/>
      <c r="I5" s="78"/>
      <c r="J5" s="78"/>
      <c r="K5" s="78"/>
      <c r="L5" s="78"/>
    </row>
    <row r="6" spans="1:12" ht="15" customHeight="1" x14ac:dyDescent="0.2">
      <c r="A6" s="308" t="s">
        <v>11</v>
      </c>
      <c r="B6" s="243" t="s">
        <v>12</v>
      </c>
      <c r="C6" s="95" t="s">
        <v>13</v>
      </c>
      <c r="D6" s="95">
        <v>6</v>
      </c>
      <c r="E6" s="90"/>
      <c r="F6" s="91"/>
      <c r="G6" s="83"/>
      <c r="H6" s="83"/>
      <c r="I6" s="83"/>
      <c r="J6" s="83"/>
      <c r="K6" s="83"/>
      <c r="L6" s="83"/>
    </row>
    <row r="7" spans="1:12" ht="15" customHeight="1" x14ac:dyDescent="0.2">
      <c r="A7" s="313"/>
      <c r="B7" s="196" t="s">
        <v>108</v>
      </c>
      <c r="C7" s="124" t="s">
        <v>109</v>
      </c>
      <c r="D7" s="124">
        <v>1.5</v>
      </c>
      <c r="E7" s="84"/>
      <c r="F7" s="91"/>
      <c r="G7" s="69"/>
      <c r="H7" s="69"/>
      <c r="I7" s="69"/>
      <c r="J7" s="69"/>
      <c r="K7" s="69"/>
      <c r="L7" s="69"/>
    </row>
    <row r="8" spans="1:12" ht="15" customHeight="1" x14ac:dyDescent="0.2">
      <c r="A8" s="313"/>
      <c r="B8" s="196" t="s">
        <v>16</v>
      </c>
      <c r="C8" s="124" t="s">
        <v>110</v>
      </c>
      <c r="D8" s="124">
        <v>3.5</v>
      </c>
      <c r="E8" s="84"/>
      <c r="F8" s="91"/>
      <c r="G8" s="69"/>
      <c r="H8" s="69"/>
      <c r="I8" s="69"/>
      <c r="J8" s="69"/>
      <c r="K8" s="69"/>
      <c r="L8" s="69"/>
    </row>
    <row r="9" spans="1:12" ht="15" customHeight="1" x14ac:dyDescent="0.2">
      <c r="A9" s="313"/>
      <c r="B9" s="196" t="s">
        <v>14</v>
      </c>
      <c r="C9" s="150" t="s">
        <v>15</v>
      </c>
      <c r="D9" s="124">
        <v>1</v>
      </c>
      <c r="E9" s="84"/>
      <c r="F9" s="91"/>
      <c r="G9" s="69"/>
      <c r="H9" s="69"/>
      <c r="I9" s="69"/>
      <c r="J9" s="69"/>
      <c r="K9" s="69"/>
      <c r="L9" s="69"/>
    </row>
    <row r="10" spans="1:12" ht="13.5" customHeight="1" thickBot="1" x14ac:dyDescent="0.25">
      <c r="A10" s="309"/>
      <c r="B10" s="242"/>
      <c r="C10" s="126" t="s">
        <v>20</v>
      </c>
      <c r="D10" s="9">
        <f>SUM(D6:D9)</f>
        <v>12</v>
      </c>
      <c r="E10" s="94"/>
      <c r="F10" s="91"/>
      <c r="G10" s="69"/>
      <c r="H10" s="69"/>
      <c r="I10" s="69"/>
      <c r="J10" s="69"/>
      <c r="K10" s="69"/>
      <c r="L10" s="69"/>
    </row>
    <row r="11" spans="1:12" x14ac:dyDescent="0.2">
      <c r="A11" s="313" t="s">
        <v>21</v>
      </c>
      <c r="B11" s="196" t="s">
        <v>22</v>
      </c>
      <c r="C11" s="124" t="s">
        <v>104</v>
      </c>
      <c r="D11" s="124">
        <v>2</v>
      </c>
      <c r="E11" s="84"/>
      <c r="F11" s="91"/>
      <c r="G11" s="69"/>
      <c r="H11" s="69"/>
      <c r="I11" s="69"/>
      <c r="J11" s="69"/>
      <c r="K11" s="69"/>
      <c r="L11" s="69"/>
    </row>
    <row r="12" spans="1:12" x14ac:dyDescent="0.2">
      <c r="A12" s="313"/>
      <c r="B12" s="196" t="s">
        <v>111</v>
      </c>
      <c r="C12" s="124" t="s">
        <v>112</v>
      </c>
      <c r="D12" s="124">
        <v>4</v>
      </c>
      <c r="E12" s="84"/>
      <c r="F12" s="91"/>
      <c r="G12" s="69"/>
      <c r="H12" s="69"/>
      <c r="I12" s="69"/>
      <c r="J12" s="69"/>
      <c r="K12" s="69"/>
      <c r="L12" s="69"/>
    </row>
    <row r="13" spans="1:12" x14ac:dyDescent="0.2">
      <c r="A13" s="313"/>
      <c r="B13" s="196" t="s">
        <v>12</v>
      </c>
      <c r="C13" s="124" t="s">
        <v>13</v>
      </c>
      <c r="D13" s="124">
        <v>4.5</v>
      </c>
      <c r="E13" s="84"/>
      <c r="F13" s="91"/>
      <c r="G13" s="69"/>
      <c r="H13" s="69"/>
      <c r="I13" s="69"/>
      <c r="J13" s="69"/>
      <c r="K13" s="69"/>
      <c r="L13" s="69"/>
    </row>
    <row r="14" spans="1:12" x14ac:dyDescent="0.2">
      <c r="A14" s="313"/>
      <c r="B14" s="196" t="s">
        <v>108</v>
      </c>
      <c r="C14" s="124" t="s">
        <v>109</v>
      </c>
      <c r="D14" s="124">
        <v>2</v>
      </c>
      <c r="E14" s="84"/>
      <c r="F14" s="91"/>
      <c r="G14" s="69"/>
      <c r="H14" s="69"/>
      <c r="I14" s="69"/>
      <c r="J14" s="69"/>
      <c r="K14" s="69"/>
      <c r="L14" s="69"/>
    </row>
    <row r="15" spans="1:12" x14ac:dyDescent="0.2">
      <c r="A15" s="313"/>
      <c r="B15" s="196" t="s">
        <v>16</v>
      </c>
      <c r="C15" s="124" t="s">
        <v>17</v>
      </c>
      <c r="D15" s="124">
        <v>5</v>
      </c>
      <c r="E15" s="84"/>
      <c r="F15" s="91"/>
      <c r="G15" s="69"/>
      <c r="H15" s="69"/>
      <c r="I15" s="69"/>
      <c r="J15" s="69"/>
      <c r="K15" s="69"/>
      <c r="L15" s="69"/>
    </row>
    <row r="16" spans="1:12" x14ac:dyDescent="0.2">
      <c r="A16" s="313"/>
      <c r="B16" s="196" t="s">
        <v>31</v>
      </c>
      <c r="C16" s="124" t="s">
        <v>32</v>
      </c>
      <c r="D16" s="124">
        <v>1</v>
      </c>
      <c r="E16" s="84"/>
      <c r="F16" s="91"/>
      <c r="G16" s="69"/>
      <c r="H16" s="69"/>
      <c r="I16" s="69"/>
      <c r="J16" s="69"/>
      <c r="K16" s="69"/>
      <c r="L16" s="69"/>
    </row>
    <row r="17" spans="1:12" x14ac:dyDescent="0.2">
      <c r="A17" s="313"/>
      <c r="B17" s="196" t="s">
        <v>52</v>
      </c>
      <c r="C17" s="124" t="s">
        <v>60</v>
      </c>
      <c r="D17" s="124">
        <v>0.5</v>
      </c>
      <c r="E17" s="84"/>
      <c r="F17" s="91"/>
      <c r="G17" s="69"/>
      <c r="H17" s="69"/>
      <c r="I17" s="69"/>
      <c r="J17" s="69"/>
      <c r="K17" s="69"/>
      <c r="L17" s="69"/>
    </row>
    <row r="18" spans="1:12" ht="13.5" thickBot="1" x14ac:dyDescent="0.25">
      <c r="A18" s="313"/>
      <c r="B18" s="259"/>
      <c r="C18" s="86" t="s">
        <v>20</v>
      </c>
      <c r="D18" s="87">
        <f>SUM(D11:D17)</f>
        <v>19</v>
      </c>
      <c r="E18" s="84"/>
      <c r="F18" s="91"/>
      <c r="G18" s="69"/>
      <c r="H18" s="69"/>
      <c r="I18" s="69"/>
      <c r="J18" s="69"/>
      <c r="K18" s="69"/>
      <c r="L18" s="69"/>
    </row>
    <row r="19" spans="1:12" ht="12.75" customHeight="1" x14ac:dyDescent="0.2">
      <c r="A19" s="305" t="s">
        <v>203</v>
      </c>
      <c r="B19" s="243" t="s">
        <v>148</v>
      </c>
      <c r="C19" s="95" t="s">
        <v>216</v>
      </c>
      <c r="D19" s="95">
        <v>11</v>
      </c>
      <c r="E19" s="101"/>
    </row>
    <row r="20" spans="1:12" ht="12.75" customHeight="1" x14ac:dyDescent="0.2">
      <c r="A20" s="306"/>
      <c r="B20" s="196" t="s">
        <v>16</v>
      </c>
      <c r="C20" s="124" t="s">
        <v>17</v>
      </c>
      <c r="D20" s="124">
        <v>2</v>
      </c>
      <c r="E20" s="97"/>
    </row>
    <row r="21" spans="1:12" ht="12.75" customHeight="1" x14ac:dyDescent="0.2">
      <c r="A21" s="306"/>
      <c r="B21" s="196" t="s">
        <v>18</v>
      </c>
      <c r="C21" s="124" t="s">
        <v>196</v>
      </c>
      <c r="D21" s="124">
        <v>3</v>
      </c>
      <c r="E21" s="97"/>
    </row>
    <row r="22" spans="1:12" ht="12.75" customHeight="1" thickBot="1" x14ac:dyDescent="0.25">
      <c r="A22" s="307"/>
      <c r="B22" s="245"/>
      <c r="C22" s="172" t="s">
        <v>20</v>
      </c>
      <c r="D22" s="172">
        <f>SUM(D19:D21)</f>
        <v>16</v>
      </c>
      <c r="E22" s="100"/>
    </row>
    <row r="23" spans="1:12" ht="12.75" customHeight="1" x14ac:dyDescent="0.2">
      <c r="A23" s="305" t="s">
        <v>222</v>
      </c>
      <c r="B23" s="243" t="s">
        <v>148</v>
      </c>
      <c r="C23" s="95" t="s">
        <v>149</v>
      </c>
      <c r="D23" s="95">
        <v>5</v>
      </c>
      <c r="E23" s="101"/>
    </row>
    <row r="24" spans="1:12" ht="12.75" customHeight="1" x14ac:dyDescent="0.2">
      <c r="A24" s="306"/>
      <c r="B24" s="196" t="s">
        <v>31</v>
      </c>
      <c r="C24" s="124" t="s">
        <v>32</v>
      </c>
      <c r="D24" s="124">
        <v>8</v>
      </c>
      <c r="E24" s="97"/>
    </row>
    <row r="25" spans="1:12" ht="12.75" customHeight="1" x14ac:dyDescent="0.2">
      <c r="A25" s="306"/>
      <c r="B25" s="196" t="s">
        <v>241</v>
      </c>
      <c r="C25" s="124" t="s">
        <v>242</v>
      </c>
      <c r="D25" s="124">
        <v>2</v>
      </c>
      <c r="E25" s="97"/>
    </row>
    <row r="26" spans="1:12" ht="12.75" customHeight="1" x14ac:dyDescent="0.2">
      <c r="A26" s="306"/>
      <c r="B26" s="196" t="s">
        <v>225</v>
      </c>
      <c r="C26" s="124" t="s">
        <v>224</v>
      </c>
      <c r="D26" s="124">
        <v>10</v>
      </c>
      <c r="E26" s="97"/>
    </row>
    <row r="27" spans="1:12" ht="12.75" customHeight="1" x14ac:dyDescent="0.2">
      <c r="A27" s="306"/>
      <c r="B27" s="196" t="s">
        <v>22</v>
      </c>
      <c r="C27" s="124" t="s">
        <v>104</v>
      </c>
      <c r="D27" s="124">
        <v>1</v>
      </c>
      <c r="E27" s="97"/>
    </row>
    <row r="28" spans="1:12" ht="12.75" customHeight="1" thickBot="1" x14ac:dyDescent="0.25">
      <c r="A28" s="307"/>
      <c r="B28" s="245"/>
      <c r="C28" s="102" t="s">
        <v>20</v>
      </c>
      <c r="D28" s="102">
        <f>SUM(D23:D27)</f>
        <v>26</v>
      </c>
      <c r="E28" s="100"/>
    </row>
    <row r="29" spans="1:12" ht="12.75" customHeight="1" x14ac:dyDescent="0.2">
      <c r="A29" s="305" t="s">
        <v>254</v>
      </c>
      <c r="B29" s="244" t="s">
        <v>255</v>
      </c>
      <c r="C29" s="104" t="s">
        <v>256</v>
      </c>
      <c r="D29" s="104">
        <v>1</v>
      </c>
      <c r="E29" s="101"/>
    </row>
    <row r="30" spans="1:12" ht="12.75" customHeight="1" x14ac:dyDescent="0.2">
      <c r="A30" s="306"/>
      <c r="B30" s="198" t="s">
        <v>31</v>
      </c>
      <c r="C30" s="96" t="s">
        <v>32</v>
      </c>
      <c r="D30" s="96">
        <v>3</v>
      </c>
      <c r="E30" s="97"/>
    </row>
    <row r="31" spans="1:12" ht="12.75" customHeight="1" x14ac:dyDescent="0.2">
      <c r="A31" s="306"/>
      <c r="B31" s="198" t="s">
        <v>16</v>
      </c>
      <c r="C31" s="96" t="s">
        <v>17</v>
      </c>
      <c r="D31" s="96">
        <v>6</v>
      </c>
      <c r="E31" s="97"/>
    </row>
    <row r="32" spans="1:12" ht="12.75" customHeight="1" x14ac:dyDescent="0.2">
      <c r="A32" s="306"/>
      <c r="B32" s="198" t="s">
        <v>225</v>
      </c>
      <c r="C32" s="96" t="s">
        <v>224</v>
      </c>
      <c r="D32" s="96">
        <v>3</v>
      </c>
      <c r="E32" s="97"/>
    </row>
    <row r="33" spans="1:5" ht="12.75" customHeight="1" thickBot="1" x14ac:dyDescent="0.25">
      <c r="A33" s="307"/>
      <c r="B33" s="245"/>
      <c r="C33" s="102" t="s">
        <v>20</v>
      </c>
      <c r="D33" s="102">
        <f>SUM(D29:D32)</f>
        <v>13</v>
      </c>
      <c r="E33" s="100"/>
    </row>
    <row r="34" spans="1:5" ht="12.75" customHeight="1" x14ac:dyDescent="0.2">
      <c r="A34" s="305" t="s">
        <v>279</v>
      </c>
      <c r="B34" s="244" t="s">
        <v>288</v>
      </c>
      <c r="C34" s="104" t="s">
        <v>289</v>
      </c>
      <c r="D34" s="104">
        <v>1</v>
      </c>
      <c r="E34" s="101"/>
    </row>
    <row r="35" spans="1:5" ht="12.75" customHeight="1" x14ac:dyDescent="0.2">
      <c r="A35" s="306"/>
      <c r="B35" s="198" t="s">
        <v>22</v>
      </c>
      <c r="C35" s="96" t="s">
        <v>272</v>
      </c>
      <c r="D35" s="96">
        <v>1</v>
      </c>
      <c r="E35" s="97"/>
    </row>
    <row r="36" spans="1:5" ht="12.75" customHeight="1" x14ac:dyDescent="0.2">
      <c r="A36" s="306"/>
      <c r="B36" s="198" t="s">
        <v>268</v>
      </c>
      <c r="C36" s="96" t="s">
        <v>298</v>
      </c>
      <c r="D36" s="96">
        <v>18</v>
      </c>
      <c r="E36" s="97"/>
    </row>
    <row r="37" spans="1:5" ht="12.75" customHeight="1" x14ac:dyDescent="0.2">
      <c r="A37" s="306"/>
      <c r="B37" s="198" t="s">
        <v>292</v>
      </c>
      <c r="C37" s="96" t="s">
        <v>293</v>
      </c>
      <c r="D37" s="96">
        <v>3</v>
      </c>
      <c r="E37" s="97"/>
    </row>
    <row r="38" spans="1:5" ht="12.75" customHeight="1" thickBot="1" x14ac:dyDescent="0.25">
      <c r="A38" s="307"/>
      <c r="B38" s="245"/>
      <c r="C38" s="102" t="s">
        <v>20</v>
      </c>
      <c r="D38" s="102">
        <f>SUM(D34:D37)</f>
        <v>23</v>
      </c>
      <c r="E38" s="100"/>
    </row>
    <row r="39" spans="1:5" ht="12.75" customHeight="1" x14ac:dyDescent="0.2">
      <c r="A39" s="227"/>
      <c r="B39" s="244" t="s">
        <v>31</v>
      </c>
      <c r="C39" s="104" t="s">
        <v>32</v>
      </c>
      <c r="D39" s="104">
        <v>2</v>
      </c>
      <c r="E39" s="101"/>
    </row>
    <row r="40" spans="1:5" ht="12.75" customHeight="1" x14ac:dyDescent="0.2">
      <c r="A40" s="229"/>
      <c r="B40" s="198" t="s">
        <v>268</v>
      </c>
      <c r="C40" s="96" t="s">
        <v>298</v>
      </c>
      <c r="D40" s="96">
        <v>6</v>
      </c>
      <c r="E40" s="97"/>
    </row>
    <row r="41" spans="1:5" ht="12.75" customHeight="1" x14ac:dyDescent="0.2">
      <c r="A41" s="229" t="s">
        <v>311</v>
      </c>
      <c r="B41" s="198" t="s">
        <v>268</v>
      </c>
      <c r="C41" s="96" t="s">
        <v>309</v>
      </c>
      <c r="D41" s="96">
        <v>5</v>
      </c>
      <c r="E41" s="97"/>
    </row>
    <row r="42" spans="1:5" ht="12.75" customHeight="1" x14ac:dyDescent="0.2">
      <c r="A42" s="229"/>
      <c r="B42" s="198" t="s">
        <v>268</v>
      </c>
      <c r="C42" s="96" t="s">
        <v>310</v>
      </c>
      <c r="D42" s="96">
        <v>5</v>
      </c>
      <c r="E42" s="97"/>
    </row>
    <row r="43" spans="1:5" ht="12.75" customHeight="1" thickBot="1" x14ac:dyDescent="0.25">
      <c r="A43" s="228"/>
      <c r="B43" s="245"/>
      <c r="C43" s="102" t="s">
        <v>20</v>
      </c>
      <c r="D43" s="102">
        <f>SUM(D39:D42)</f>
        <v>18</v>
      </c>
      <c r="E43" s="100"/>
    </row>
    <row r="44" spans="1:5" ht="12.75" customHeight="1" x14ac:dyDescent="0.2">
      <c r="A44" s="227"/>
      <c r="B44" s="247" t="s">
        <v>31</v>
      </c>
      <c r="C44" s="239" t="s">
        <v>32</v>
      </c>
      <c r="D44" s="239">
        <v>2</v>
      </c>
      <c r="E44" s="101"/>
    </row>
    <row r="45" spans="1:5" ht="12.75" customHeight="1" x14ac:dyDescent="0.2">
      <c r="A45" s="229"/>
      <c r="B45" s="248" t="s">
        <v>52</v>
      </c>
      <c r="C45" s="240" t="s">
        <v>60</v>
      </c>
      <c r="D45" s="240">
        <v>0.3</v>
      </c>
      <c r="E45" s="97"/>
    </row>
    <row r="46" spans="1:5" ht="12.75" customHeight="1" x14ac:dyDescent="0.2">
      <c r="A46" s="229"/>
      <c r="B46" s="248" t="s">
        <v>22</v>
      </c>
      <c r="C46" s="240" t="s">
        <v>272</v>
      </c>
      <c r="D46" s="240">
        <v>2</v>
      </c>
      <c r="E46" s="97"/>
    </row>
    <row r="47" spans="1:5" ht="12.75" customHeight="1" x14ac:dyDescent="0.2">
      <c r="A47" s="229" t="s">
        <v>317</v>
      </c>
      <c r="B47" s="248" t="s">
        <v>268</v>
      </c>
      <c r="C47" s="240" t="s">
        <v>298</v>
      </c>
      <c r="D47" s="240">
        <v>7</v>
      </c>
      <c r="E47" s="97"/>
    </row>
    <row r="48" spans="1:5" ht="12.75" customHeight="1" x14ac:dyDescent="0.2">
      <c r="A48" s="229"/>
      <c r="B48" s="248" t="s">
        <v>268</v>
      </c>
      <c r="C48" s="240" t="s">
        <v>309</v>
      </c>
      <c r="D48" s="240">
        <v>3</v>
      </c>
      <c r="E48" s="97"/>
    </row>
    <row r="49" spans="1:5" ht="12.75" customHeight="1" x14ac:dyDescent="0.2">
      <c r="A49" s="229"/>
      <c r="B49" s="248" t="s">
        <v>268</v>
      </c>
      <c r="C49" s="240" t="s">
        <v>310</v>
      </c>
      <c r="D49" s="240">
        <v>3</v>
      </c>
      <c r="E49" s="97"/>
    </row>
    <row r="50" spans="1:5" ht="12.75" customHeight="1" thickBot="1" x14ac:dyDescent="0.25">
      <c r="A50" s="228"/>
      <c r="B50" s="98"/>
      <c r="C50" s="102" t="s">
        <v>20</v>
      </c>
      <c r="D50" s="102">
        <f>SUM(D44:D49)</f>
        <v>17.3</v>
      </c>
      <c r="E50" s="100"/>
    </row>
    <row r="51" spans="1:5" ht="12.75" customHeight="1" x14ac:dyDescent="0.2">
      <c r="A51" s="227"/>
      <c r="B51" s="225" t="s">
        <v>231</v>
      </c>
      <c r="C51" s="225" t="s">
        <v>230</v>
      </c>
      <c r="D51" s="225">
        <v>10</v>
      </c>
      <c r="E51" s="101"/>
    </row>
    <row r="52" spans="1:5" ht="12.75" customHeight="1" x14ac:dyDescent="0.2">
      <c r="A52" s="229" t="s">
        <v>323</v>
      </c>
      <c r="B52" s="226" t="s">
        <v>12</v>
      </c>
      <c r="C52" s="226" t="s">
        <v>124</v>
      </c>
      <c r="D52" s="226">
        <v>1.5</v>
      </c>
      <c r="E52" s="97"/>
    </row>
    <row r="53" spans="1:5" ht="12.75" customHeight="1" x14ac:dyDescent="0.2">
      <c r="A53" s="229"/>
      <c r="B53" s="226" t="s">
        <v>31</v>
      </c>
      <c r="C53" s="226" t="s">
        <v>32</v>
      </c>
      <c r="D53" s="226">
        <v>2</v>
      </c>
      <c r="E53" s="97"/>
    </row>
    <row r="54" spans="1:5" ht="12.75" customHeight="1" thickBot="1" x14ac:dyDescent="0.25">
      <c r="A54" s="228"/>
      <c r="B54" s="98"/>
      <c r="C54" s="102" t="s">
        <v>20</v>
      </c>
      <c r="D54" s="102">
        <f>SUM(D51:D53)</f>
        <v>13.5</v>
      </c>
      <c r="E54" s="100"/>
    </row>
    <row r="55" spans="1:5" ht="12.75" customHeight="1" x14ac:dyDescent="0.2">
      <c r="A55" s="227"/>
      <c r="B55" s="225" t="s">
        <v>268</v>
      </c>
      <c r="C55" s="225" t="s">
        <v>320</v>
      </c>
      <c r="D55" s="225">
        <v>8</v>
      </c>
      <c r="E55" s="101"/>
    </row>
    <row r="56" spans="1:5" ht="12.75" customHeight="1" x14ac:dyDescent="0.2">
      <c r="A56" s="229"/>
      <c r="B56" s="226" t="s">
        <v>231</v>
      </c>
      <c r="C56" s="226" t="s">
        <v>230</v>
      </c>
      <c r="D56" s="226">
        <v>6</v>
      </c>
      <c r="E56" s="97"/>
    </row>
    <row r="57" spans="1:5" ht="12.75" customHeight="1" x14ac:dyDescent="0.2">
      <c r="A57" s="229" t="s">
        <v>334</v>
      </c>
      <c r="B57" s="226" t="s">
        <v>22</v>
      </c>
      <c r="C57" s="226" t="s">
        <v>272</v>
      </c>
      <c r="D57" s="226">
        <v>2</v>
      </c>
      <c r="E57" s="97"/>
    </row>
    <row r="58" spans="1:5" ht="12.75" customHeight="1" x14ac:dyDescent="0.2">
      <c r="A58" s="229"/>
      <c r="B58" s="226" t="s">
        <v>31</v>
      </c>
      <c r="C58" s="226" t="s">
        <v>32</v>
      </c>
      <c r="D58" s="226">
        <v>1</v>
      </c>
      <c r="E58" s="97"/>
    </row>
    <row r="59" spans="1:5" ht="12.75" customHeight="1" thickBot="1" x14ac:dyDescent="0.25">
      <c r="A59" s="228"/>
      <c r="B59" s="98"/>
      <c r="C59" s="102" t="s">
        <v>20</v>
      </c>
      <c r="D59" s="102">
        <f>SUM(D55:D58)</f>
        <v>17</v>
      </c>
      <c r="E59" s="100"/>
    </row>
    <row r="60" spans="1:5" ht="12.75" customHeight="1" x14ac:dyDescent="0.2">
      <c r="A60" s="227"/>
      <c r="B60" s="104" t="s">
        <v>231</v>
      </c>
      <c r="C60" s="225" t="s">
        <v>230</v>
      </c>
      <c r="D60" s="104">
        <v>2</v>
      </c>
      <c r="E60" s="101"/>
    </row>
    <row r="61" spans="1:5" ht="12.75" customHeight="1" x14ac:dyDescent="0.2">
      <c r="A61" s="229"/>
      <c r="B61" s="96" t="s">
        <v>31</v>
      </c>
      <c r="C61" s="226" t="s">
        <v>32</v>
      </c>
      <c r="D61" s="96">
        <v>1</v>
      </c>
      <c r="E61" s="97"/>
    </row>
    <row r="62" spans="1:5" ht="12.75" customHeight="1" x14ac:dyDescent="0.2">
      <c r="A62" s="229" t="s">
        <v>346</v>
      </c>
      <c r="B62" s="96" t="s">
        <v>14</v>
      </c>
      <c r="C62" s="226" t="s">
        <v>197</v>
      </c>
      <c r="D62" s="96">
        <v>1</v>
      </c>
      <c r="E62" s="97"/>
    </row>
    <row r="63" spans="1:5" ht="12.75" customHeight="1" x14ac:dyDescent="0.2">
      <c r="A63" s="229"/>
      <c r="B63" s="96" t="s">
        <v>31</v>
      </c>
      <c r="C63" s="226" t="s">
        <v>32</v>
      </c>
      <c r="D63" s="96">
        <v>2</v>
      </c>
      <c r="E63" s="97"/>
    </row>
    <row r="64" spans="1:5" ht="12.75" customHeight="1" x14ac:dyDescent="0.2">
      <c r="A64" s="229"/>
      <c r="B64" s="96" t="s">
        <v>52</v>
      </c>
      <c r="C64" s="226" t="s">
        <v>60</v>
      </c>
      <c r="D64" s="96">
        <v>0.5</v>
      </c>
      <c r="E64" s="97"/>
    </row>
    <row r="65" spans="1:5" ht="12.75" customHeight="1" x14ac:dyDescent="0.2">
      <c r="A65" s="229"/>
      <c r="B65" s="96" t="s">
        <v>231</v>
      </c>
      <c r="C65" s="226" t="s">
        <v>230</v>
      </c>
      <c r="D65" s="96">
        <v>7</v>
      </c>
      <c r="E65" s="97"/>
    </row>
    <row r="66" spans="1:5" ht="12.75" customHeight="1" x14ac:dyDescent="0.2">
      <c r="A66" s="229"/>
      <c r="B66" s="96" t="s">
        <v>231</v>
      </c>
      <c r="C66" s="226" t="s">
        <v>230</v>
      </c>
      <c r="D66" s="96">
        <v>2</v>
      </c>
      <c r="E66" s="97"/>
    </row>
    <row r="67" spans="1:5" ht="12.75" customHeight="1" thickBot="1" x14ac:dyDescent="0.25">
      <c r="A67" s="228"/>
      <c r="B67" s="98"/>
      <c r="C67" s="102" t="s">
        <v>20</v>
      </c>
      <c r="D67" s="102">
        <f>SUM(D60:D66)</f>
        <v>15.5</v>
      </c>
      <c r="E67" s="100"/>
    </row>
    <row r="68" spans="1:5" ht="12.75" customHeight="1" x14ac:dyDescent="0.2">
      <c r="A68" s="227"/>
      <c r="B68" s="225" t="s">
        <v>31</v>
      </c>
      <c r="C68" s="225" t="s">
        <v>32</v>
      </c>
      <c r="D68" s="225">
        <v>3</v>
      </c>
      <c r="E68" s="101"/>
    </row>
    <row r="69" spans="1:5" ht="12.75" customHeight="1" x14ac:dyDescent="0.2">
      <c r="A69" s="229"/>
      <c r="B69" s="226" t="s">
        <v>52</v>
      </c>
      <c r="C69" s="226" t="s">
        <v>60</v>
      </c>
      <c r="D69" s="226">
        <v>0.5</v>
      </c>
      <c r="E69" s="97"/>
    </row>
    <row r="70" spans="1:5" ht="12.75" customHeight="1" x14ac:dyDescent="0.2">
      <c r="A70" s="229" t="s">
        <v>362</v>
      </c>
      <c r="B70" s="226" t="s">
        <v>231</v>
      </c>
      <c r="C70" s="226" t="s">
        <v>230</v>
      </c>
      <c r="D70" s="226">
        <v>7</v>
      </c>
      <c r="E70" s="97"/>
    </row>
    <row r="71" spans="1:5" ht="12.75" customHeight="1" x14ac:dyDescent="0.2">
      <c r="A71" s="229"/>
      <c r="B71" s="226" t="s">
        <v>277</v>
      </c>
      <c r="C71" s="226" t="s">
        <v>278</v>
      </c>
      <c r="D71" s="226">
        <v>2</v>
      </c>
      <c r="E71" s="97"/>
    </row>
    <row r="72" spans="1:5" ht="12.75" customHeight="1" x14ac:dyDescent="0.2">
      <c r="A72" s="229"/>
      <c r="B72" s="226" t="s">
        <v>12</v>
      </c>
      <c r="C72" s="226" t="s">
        <v>124</v>
      </c>
      <c r="D72" s="226">
        <v>2</v>
      </c>
      <c r="E72" s="97"/>
    </row>
    <row r="73" spans="1:5" ht="12.75" customHeight="1" x14ac:dyDescent="0.2">
      <c r="A73" s="229"/>
      <c r="B73" s="226" t="s">
        <v>231</v>
      </c>
      <c r="C73" s="226" t="s">
        <v>356</v>
      </c>
      <c r="D73" s="226">
        <v>0.5</v>
      </c>
      <c r="E73" s="97"/>
    </row>
    <row r="74" spans="1:5" ht="12.75" customHeight="1" thickBot="1" x14ac:dyDescent="0.25">
      <c r="A74" s="228"/>
      <c r="B74" s="98"/>
      <c r="C74" s="102" t="s">
        <v>20</v>
      </c>
      <c r="D74" s="102">
        <f>SUM(D68:D73)</f>
        <v>15</v>
      </c>
      <c r="E74" s="100"/>
    </row>
    <row r="75" spans="1:5" ht="12.75" customHeight="1" x14ac:dyDescent="0.2">
      <c r="C75" s="71" t="s">
        <v>299</v>
      </c>
      <c r="D75" s="71">
        <f>D10+D18+D22+D28+D33+D38+D43+D50+D54+D59+D66+D74</f>
        <v>191.8</v>
      </c>
    </row>
    <row r="76" spans="1:5" ht="12.75" customHeight="1" x14ac:dyDescent="0.2">
      <c r="C76" s="71" t="s">
        <v>301</v>
      </c>
      <c r="D76" s="188">
        <f>D75/12</f>
        <v>15.983333333333334</v>
      </c>
    </row>
  </sheetData>
  <mergeCells count="8">
    <mergeCell ref="A34:A38"/>
    <mergeCell ref="A29:A33"/>
    <mergeCell ref="A23:A28"/>
    <mergeCell ref="B2:C2"/>
    <mergeCell ref="B3:C3"/>
    <mergeCell ref="A6:A10"/>
    <mergeCell ref="A11:A18"/>
    <mergeCell ref="A19:A22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opLeftCell="A83" workbookViewId="0">
      <selection activeCell="D114" sqref="D114"/>
    </sheetView>
  </sheetViews>
  <sheetFormatPr defaultColWidth="8" defaultRowHeight="12.75" customHeight="1" x14ac:dyDescent="0.2"/>
  <cols>
    <col min="1" max="2" width="11.42578125" style="43" customWidth="1"/>
    <col min="3" max="3" width="51" style="43" customWidth="1"/>
    <col min="4" max="4" width="44.5703125" style="43" customWidth="1"/>
    <col min="5" max="5" width="35.5703125" style="43" customWidth="1"/>
    <col min="6" max="6" width="74.28515625" style="43" customWidth="1"/>
    <col min="7" max="12" width="11.42578125" style="43" customWidth="1"/>
    <col min="13" max="16384" width="8" style="43"/>
  </cols>
  <sheetData>
    <row r="1" spans="1:12" ht="38.25" customHeight="1" x14ac:dyDescent="0.2">
      <c r="A1" s="52" t="s">
        <v>0</v>
      </c>
      <c r="B1" s="53">
        <v>10</v>
      </c>
      <c r="C1" s="1"/>
      <c r="D1" s="54" t="s">
        <v>1</v>
      </c>
      <c r="E1" s="1"/>
      <c r="F1" s="1"/>
      <c r="G1" s="1"/>
      <c r="H1" s="1"/>
      <c r="I1" s="1"/>
      <c r="J1" s="1"/>
      <c r="K1" s="1"/>
      <c r="L1" s="1"/>
    </row>
    <row r="2" spans="1:12" x14ac:dyDescent="0.2">
      <c r="A2" s="52" t="s">
        <v>2</v>
      </c>
      <c r="B2" s="320" t="s">
        <v>113</v>
      </c>
      <c r="C2" s="320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52" t="s">
        <v>4</v>
      </c>
      <c r="B3" s="320" t="s">
        <v>114</v>
      </c>
      <c r="C3" s="320"/>
      <c r="D3" s="1"/>
      <c r="E3" s="1"/>
      <c r="F3" s="1"/>
      <c r="G3" s="1"/>
      <c r="H3" s="1"/>
      <c r="I3" s="1"/>
      <c r="J3" s="1"/>
      <c r="K3" s="1"/>
      <c r="L3" s="1"/>
    </row>
    <row r="4" spans="1:12" ht="13.5" customHeight="1" thickBot="1" x14ac:dyDescent="0.25">
      <c r="A4" s="55"/>
      <c r="B4" s="55"/>
      <c r="C4" s="55"/>
      <c r="D4" s="55"/>
      <c r="E4" s="55"/>
      <c r="F4" s="1"/>
      <c r="G4" s="1"/>
      <c r="H4" s="1"/>
      <c r="I4" s="1"/>
      <c r="J4" s="1"/>
      <c r="K4" s="1"/>
      <c r="L4" s="1"/>
    </row>
    <row r="5" spans="1:12" x14ac:dyDescent="0.2">
      <c r="A5" s="64" t="s">
        <v>6</v>
      </c>
      <c r="B5" s="65" t="s">
        <v>7</v>
      </c>
      <c r="C5" s="65" t="s">
        <v>8</v>
      </c>
      <c r="D5" s="65" t="s">
        <v>9</v>
      </c>
      <c r="E5" s="66" t="s">
        <v>10</v>
      </c>
      <c r="F5" s="56"/>
      <c r="G5" s="57"/>
      <c r="H5" s="57"/>
      <c r="I5" s="57"/>
      <c r="J5" s="57"/>
      <c r="K5" s="57"/>
      <c r="L5" s="57"/>
    </row>
    <row r="6" spans="1:12" x14ac:dyDescent="0.2">
      <c r="A6" s="339" t="s">
        <v>11</v>
      </c>
      <c r="B6" s="289" t="s">
        <v>12</v>
      </c>
      <c r="C6" s="10" t="s">
        <v>13</v>
      </c>
      <c r="D6" s="10">
        <v>2.5</v>
      </c>
      <c r="E6" s="4"/>
      <c r="F6" s="60"/>
      <c r="G6" s="59"/>
      <c r="H6" s="59"/>
      <c r="I6" s="59"/>
      <c r="J6" s="59"/>
      <c r="K6" s="59"/>
      <c r="L6" s="59"/>
    </row>
    <row r="7" spans="1:12" x14ac:dyDescent="0.2">
      <c r="A7" s="340"/>
      <c r="B7" s="274" t="s">
        <v>14</v>
      </c>
      <c r="C7" s="12" t="s">
        <v>15</v>
      </c>
      <c r="D7" s="6">
        <v>1</v>
      </c>
      <c r="E7" s="5"/>
      <c r="F7" s="56"/>
      <c r="G7" s="1"/>
      <c r="H7" s="1"/>
      <c r="I7" s="1"/>
      <c r="J7" s="1"/>
      <c r="K7" s="1"/>
      <c r="L7" s="1"/>
    </row>
    <row r="8" spans="1:12" x14ac:dyDescent="0.2">
      <c r="A8" s="340"/>
      <c r="B8" s="274" t="s">
        <v>31</v>
      </c>
      <c r="C8" s="6" t="s">
        <v>32</v>
      </c>
      <c r="D8" s="6">
        <v>1</v>
      </c>
      <c r="E8" s="5"/>
      <c r="F8" s="56"/>
      <c r="G8" s="1"/>
      <c r="H8" s="1"/>
      <c r="I8" s="1"/>
      <c r="J8" s="1"/>
      <c r="K8" s="1"/>
      <c r="L8" s="1"/>
    </row>
    <row r="9" spans="1:12" x14ac:dyDescent="0.2">
      <c r="A9" s="340"/>
      <c r="B9" s="274" t="s">
        <v>97</v>
      </c>
      <c r="C9" s="12" t="s">
        <v>98</v>
      </c>
      <c r="D9" s="6">
        <v>8.5</v>
      </c>
      <c r="E9" s="5"/>
      <c r="F9" s="56"/>
      <c r="G9" s="1"/>
      <c r="H9" s="1"/>
      <c r="I9" s="1"/>
      <c r="J9" s="1"/>
      <c r="K9" s="1"/>
      <c r="L9" s="1"/>
    </row>
    <row r="10" spans="1:12" x14ac:dyDescent="0.2">
      <c r="A10" s="340"/>
      <c r="B10" s="274" t="s">
        <v>45</v>
      </c>
      <c r="C10" s="12" t="s">
        <v>46</v>
      </c>
      <c r="D10" s="6">
        <v>1.5</v>
      </c>
      <c r="E10" s="5"/>
      <c r="F10" s="56"/>
      <c r="G10" s="1"/>
      <c r="H10" s="1"/>
      <c r="I10" s="1"/>
      <c r="J10" s="1"/>
      <c r="K10" s="1"/>
      <c r="L10" s="1"/>
    </row>
    <row r="11" spans="1:12" ht="13.5" customHeight="1" x14ac:dyDescent="0.2">
      <c r="A11" s="341"/>
      <c r="B11" s="290"/>
      <c r="C11" s="15" t="s">
        <v>20</v>
      </c>
      <c r="D11" s="16">
        <f>SUM(D6:D10)</f>
        <v>14.5</v>
      </c>
      <c r="E11" s="21"/>
      <c r="F11" s="56"/>
      <c r="G11" s="1"/>
      <c r="H11" s="1"/>
      <c r="I11" s="1"/>
      <c r="J11" s="1"/>
      <c r="K11" s="1"/>
      <c r="L11" s="1"/>
    </row>
    <row r="12" spans="1:12" x14ac:dyDescent="0.2">
      <c r="A12" s="339" t="s">
        <v>21</v>
      </c>
      <c r="B12" s="289" t="s">
        <v>14</v>
      </c>
      <c r="C12" s="31" t="s">
        <v>15</v>
      </c>
      <c r="D12" s="10">
        <v>1</v>
      </c>
      <c r="E12" s="4"/>
      <c r="F12" s="56"/>
      <c r="G12" s="1"/>
      <c r="H12" s="1"/>
      <c r="I12" s="1"/>
      <c r="J12" s="1"/>
      <c r="K12" s="1"/>
      <c r="L12" s="1"/>
    </row>
    <row r="13" spans="1:12" x14ac:dyDescent="0.2">
      <c r="A13" s="340"/>
      <c r="B13" s="274" t="s">
        <v>31</v>
      </c>
      <c r="C13" s="6" t="s">
        <v>32</v>
      </c>
      <c r="D13" s="6">
        <v>1.5</v>
      </c>
      <c r="E13" s="5"/>
      <c r="F13" s="56"/>
      <c r="G13" s="1"/>
      <c r="H13" s="1"/>
      <c r="I13" s="1"/>
      <c r="J13" s="1"/>
      <c r="K13" s="1"/>
      <c r="L13" s="1"/>
    </row>
    <row r="14" spans="1:12" x14ac:dyDescent="0.2">
      <c r="A14" s="340"/>
      <c r="B14" s="274" t="s">
        <v>97</v>
      </c>
      <c r="C14" s="12" t="s">
        <v>98</v>
      </c>
      <c r="D14" s="6">
        <v>10.5</v>
      </c>
      <c r="E14" s="5" t="s">
        <v>115</v>
      </c>
      <c r="F14" s="56"/>
      <c r="G14" s="1"/>
      <c r="H14" s="1"/>
      <c r="I14" s="1"/>
      <c r="J14" s="1"/>
      <c r="K14" s="1"/>
      <c r="L14" s="1"/>
    </row>
    <row r="15" spans="1:12" x14ac:dyDescent="0.2">
      <c r="A15" s="340"/>
      <c r="B15" s="274" t="s">
        <v>22</v>
      </c>
      <c r="C15" s="12" t="s">
        <v>104</v>
      </c>
      <c r="D15" s="6">
        <v>2</v>
      </c>
      <c r="E15" s="5"/>
      <c r="F15" s="56"/>
      <c r="G15" s="1"/>
      <c r="H15" s="1"/>
      <c r="I15" s="1"/>
      <c r="J15" s="1"/>
      <c r="K15" s="1"/>
      <c r="L15" s="1"/>
    </row>
    <row r="16" spans="1:12" x14ac:dyDescent="0.2">
      <c r="A16" s="340"/>
      <c r="B16" s="274" t="s">
        <v>45</v>
      </c>
      <c r="C16" s="12" t="s">
        <v>46</v>
      </c>
      <c r="D16" s="6">
        <v>1.5</v>
      </c>
      <c r="E16" s="5"/>
      <c r="F16" s="56"/>
      <c r="G16" s="1"/>
      <c r="H16" s="1"/>
      <c r="I16" s="1"/>
      <c r="J16" s="1"/>
      <c r="K16" s="1"/>
      <c r="L16" s="1"/>
    </row>
    <row r="17" spans="1:12" x14ac:dyDescent="0.2">
      <c r="A17" s="340"/>
      <c r="B17" s="274" t="s">
        <v>81</v>
      </c>
      <c r="C17" s="12" t="s">
        <v>82</v>
      </c>
      <c r="D17" s="6">
        <v>5</v>
      </c>
      <c r="E17" s="5"/>
      <c r="F17" s="56"/>
      <c r="G17" s="1"/>
      <c r="H17" s="1"/>
      <c r="I17" s="1"/>
      <c r="J17" s="1"/>
      <c r="K17" s="1"/>
      <c r="L17" s="1"/>
    </row>
    <row r="18" spans="1:12" ht="13.5" thickBot="1" x14ac:dyDescent="0.25">
      <c r="A18" s="342"/>
      <c r="B18" s="275"/>
      <c r="C18" s="18" t="s">
        <v>20</v>
      </c>
      <c r="D18" s="19">
        <f>SUM(D12:D17)</f>
        <v>21.5</v>
      </c>
      <c r="E18" s="20"/>
      <c r="F18" s="56"/>
      <c r="G18" s="1"/>
      <c r="H18" s="1"/>
      <c r="I18" s="1"/>
      <c r="J18" s="1"/>
      <c r="K18" s="1"/>
      <c r="L18" s="1"/>
    </row>
    <row r="19" spans="1:12" ht="12.75" customHeight="1" x14ac:dyDescent="0.2">
      <c r="A19" s="319" t="s">
        <v>203</v>
      </c>
      <c r="B19" s="273" t="s">
        <v>212</v>
      </c>
      <c r="C19" s="36" t="s">
        <v>207</v>
      </c>
      <c r="D19" s="17">
        <v>9</v>
      </c>
      <c r="E19" s="41"/>
    </row>
    <row r="20" spans="1:12" ht="12.75" customHeight="1" x14ac:dyDescent="0.2">
      <c r="A20" s="317"/>
      <c r="B20" s="274" t="s">
        <v>31</v>
      </c>
      <c r="C20" s="6" t="s">
        <v>208</v>
      </c>
      <c r="D20" s="6">
        <v>2.13</v>
      </c>
      <c r="E20" s="39"/>
    </row>
    <row r="21" spans="1:12" ht="12.75" customHeight="1" x14ac:dyDescent="0.2">
      <c r="A21" s="317"/>
      <c r="B21" s="274" t="s">
        <v>14</v>
      </c>
      <c r="C21" s="12" t="s">
        <v>209</v>
      </c>
      <c r="D21" s="6">
        <v>1</v>
      </c>
      <c r="E21" s="39"/>
    </row>
    <row r="22" spans="1:12" ht="12.75" customHeight="1" x14ac:dyDescent="0.2">
      <c r="A22" s="317"/>
      <c r="B22" s="274" t="s">
        <v>16</v>
      </c>
      <c r="C22" s="12" t="s">
        <v>210</v>
      </c>
      <c r="D22" s="6">
        <v>15</v>
      </c>
      <c r="E22" s="39"/>
    </row>
    <row r="23" spans="1:12" ht="12.75" customHeight="1" x14ac:dyDescent="0.2">
      <c r="A23" s="317"/>
      <c r="B23" s="274" t="s">
        <v>213</v>
      </c>
      <c r="C23" s="12" t="s">
        <v>211</v>
      </c>
      <c r="D23" s="6">
        <v>1</v>
      </c>
      <c r="E23" s="39"/>
    </row>
    <row r="24" spans="1:12" ht="12.75" customHeight="1" thickBot="1" x14ac:dyDescent="0.25">
      <c r="A24" s="318"/>
      <c r="B24" s="276"/>
      <c r="C24" s="18" t="s">
        <v>20</v>
      </c>
      <c r="D24" s="19">
        <f>SUM(D19:D23)</f>
        <v>28.13</v>
      </c>
      <c r="E24" s="42"/>
    </row>
    <row r="25" spans="1:12" ht="12.75" customHeight="1" x14ac:dyDescent="0.2">
      <c r="A25" s="319" t="s">
        <v>222</v>
      </c>
      <c r="B25" s="273" t="s">
        <v>212</v>
      </c>
      <c r="C25" s="36" t="s">
        <v>214</v>
      </c>
      <c r="D25" s="17">
        <v>4</v>
      </c>
      <c r="E25" s="47"/>
    </row>
    <row r="26" spans="1:12" ht="12.75" customHeight="1" x14ac:dyDescent="0.2">
      <c r="A26" s="317"/>
      <c r="B26" s="274" t="s">
        <v>31</v>
      </c>
      <c r="C26" s="6" t="s">
        <v>32</v>
      </c>
      <c r="D26" s="6">
        <v>3</v>
      </c>
      <c r="E26" s="48"/>
    </row>
    <row r="27" spans="1:12" ht="12.75" customHeight="1" x14ac:dyDescent="0.2">
      <c r="A27" s="317"/>
      <c r="B27" s="274" t="s">
        <v>14</v>
      </c>
      <c r="C27" s="12" t="s">
        <v>197</v>
      </c>
      <c r="D27" s="6">
        <v>1</v>
      </c>
      <c r="E27" s="48"/>
    </row>
    <row r="28" spans="1:12" ht="12.75" customHeight="1" x14ac:dyDescent="0.2">
      <c r="A28" s="317"/>
      <c r="B28" s="274" t="s">
        <v>213</v>
      </c>
      <c r="C28" s="12" t="s">
        <v>215</v>
      </c>
      <c r="D28" s="6">
        <v>0.5</v>
      </c>
      <c r="E28" s="48"/>
    </row>
    <row r="29" spans="1:12" ht="12.75" customHeight="1" x14ac:dyDescent="0.2">
      <c r="A29" s="317"/>
      <c r="B29" s="274" t="s">
        <v>97</v>
      </c>
      <c r="C29" s="12" t="s">
        <v>98</v>
      </c>
      <c r="D29" s="6">
        <v>4</v>
      </c>
      <c r="E29" s="48"/>
    </row>
    <row r="30" spans="1:12" ht="12.75" customHeight="1" x14ac:dyDescent="0.2">
      <c r="A30" s="317"/>
      <c r="B30" s="274" t="s">
        <v>97</v>
      </c>
      <c r="C30" s="12" t="s">
        <v>98</v>
      </c>
      <c r="D30" s="6">
        <v>4</v>
      </c>
      <c r="E30" s="48"/>
    </row>
    <row r="31" spans="1:12" ht="12.75" customHeight="1" x14ac:dyDescent="0.2">
      <c r="A31" s="317"/>
      <c r="B31" s="274" t="s">
        <v>24</v>
      </c>
      <c r="C31" s="12" t="s">
        <v>238</v>
      </c>
      <c r="D31" s="6">
        <v>0.5</v>
      </c>
      <c r="E31" s="48"/>
    </row>
    <row r="32" spans="1:12" ht="12.75" customHeight="1" x14ac:dyDescent="0.2">
      <c r="A32" s="317"/>
      <c r="B32" s="274" t="s">
        <v>22</v>
      </c>
      <c r="C32" s="6" t="s">
        <v>104</v>
      </c>
      <c r="D32" s="6">
        <v>1</v>
      </c>
      <c r="E32" s="48"/>
    </row>
    <row r="33" spans="1:5" ht="12.75" customHeight="1" x14ac:dyDescent="0.2">
      <c r="A33" s="317"/>
      <c r="B33" s="274" t="s">
        <v>45</v>
      </c>
      <c r="C33" s="12" t="s">
        <v>198</v>
      </c>
      <c r="D33" s="6">
        <v>2</v>
      </c>
      <c r="E33" s="48"/>
    </row>
    <row r="34" spans="1:5" ht="12.75" customHeight="1" thickBot="1" x14ac:dyDescent="0.25">
      <c r="A34" s="318"/>
      <c r="B34" s="275"/>
      <c r="C34" s="50" t="s">
        <v>20</v>
      </c>
      <c r="D34" s="19">
        <f>SUM(D25:D33)</f>
        <v>20</v>
      </c>
      <c r="E34" s="49"/>
    </row>
    <row r="35" spans="1:5" ht="12.75" customHeight="1" x14ac:dyDescent="0.2">
      <c r="A35" s="319" t="s">
        <v>254</v>
      </c>
      <c r="B35" s="182" t="s">
        <v>97</v>
      </c>
      <c r="C35" s="44" t="s">
        <v>98</v>
      </c>
      <c r="D35" s="44">
        <v>4</v>
      </c>
      <c r="E35" s="41"/>
    </row>
    <row r="36" spans="1:5" ht="12.75" customHeight="1" x14ac:dyDescent="0.2">
      <c r="A36" s="317"/>
      <c r="B36" s="51" t="s">
        <v>213</v>
      </c>
      <c r="C36" s="29" t="s">
        <v>215</v>
      </c>
      <c r="D36" s="29">
        <v>3</v>
      </c>
      <c r="E36" s="39"/>
    </row>
    <row r="37" spans="1:5" ht="12.75" customHeight="1" x14ac:dyDescent="0.2">
      <c r="A37" s="317"/>
      <c r="B37" s="51" t="s">
        <v>262</v>
      </c>
      <c r="C37" s="29" t="s">
        <v>263</v>
      </c>
      <c r="D37" s="29">
        <v>1</v>
      </c>
      <c r="E37" s="39"/>
    </row>
    <row r="38" spans="1:5" ht="12.75" customHeight="1" x14ac:dyDescent="0.2">
      <c r="A38" s="317"/>
      <c r="B38" s="51" t="s">
        <v>264</v>
      </c>
      <c r="C38" s="29" t="s">
        <v>265</v>
      </c>
      <c r="D38" s="29">
        <v>3</v>
      </c>
      <c r="E38" s="39"/>
    </row>
    <row r="39" spans="1:5" ht="12.75" customHeight="1" x14ac:dyDescent="0.2">
      <c r="A39" s="317"/>
      <c r="B39" s="51" t="s">
        <v>31</v>
      </c>
      <c r="C39" s="29" t="s">
        <v>32</v>
      </c>
      <c r="D39" s="29">
        <v>5.5</v>
      </c>
      <c r="E39" s="39"/>
    </row>
    <row r="40" spans="1:5" ht="12.75" customHeight="1" x14ac:dyDescent="0.2">
      <c r="A40" s="317"/>
      <c r="B40" s="51" t="s">
        <v>14</v>
      </c>
      <c r="C40" s="29" t="s">
        <v>197</v>
      </c>
      <c r="D40" s="29">
        <v>1</v>
      </c>
      <c r="E40" s="39"/>
    </row>
    <row r="41" spans="1:5" ht="12.75" customHeight="1" x14ac:dyDescent="0.2">
      <c r="A41" s="317"/>
      <c r="B41" s="51" t="s">
        <v>45</v>
      </c>
      <c r="C41" s="29" t="s">
        <v>198</v>
      </c>
      <c r="D41" s="29">
        <v>1</v>
      </c>
      <c r="E41" s="39"/>
    </row>
    <row r="42" spans="1:5" ht="12.75" customHeight="1" x14ac:dyDescent="0.2">
      <c r="A42" s="317"/>
      <c r="B42" s="51" t="s">
        <v>212</v>
      </c>
      <c r="C42" s="29" t="s">
        <v>214</v>
      </c>
      <c r="D42" s="29">
        <v>3</v>
      </c>
      <c r="E42" s="39"/>
    </row>
    <row r="43" spans="1:5" ht="12.75" customHeight="1" thickBot="1" x14ac:dyDescent="0.25">
      <c r="A43" s="318"/>
      <c r="B43" s="276"/>
      <c r="C43" s="45" t="s">
        <v>20</v>
      </c>
      <c r="D43" s="45">
        <f>SUM(D35:D42)</f>
        <v>21.5</v>
      </c>
      <c r="E43" s="42"/>
    </row>
    <row r="44" spans="1:5" ht="12.75" customHeight="1" x14ac:dyDescent="0.2">
      <c r="A44" s="305" t="s">
        <v>279</v>
      </c>
      <c r="B44" s="182" t="s">
        <v>213</v>
      </c>
      <c r="C44" s="44" t="s">
        <v>283</v>
      </c>
      <c r="D44" s="44">
        <v>1</v>
      </c>
      <c r="E44" s="41"/>
    </row>
    <row r="45" spans="1:5" ht="12.75" customHeight="1" x14ac:dyDescent="0.2">
      <c r="A45" s="306"/>
      <c r="B45" s="51" t="s">
        <v>262</v>
      </c>
      <c r="C45" s="29" t="s">
        <v>263</v>
      </c>
      <c r="D45" s="29">
        <v>2</v>
      </c>
      <c r="E45" s="39"/>
    </row>
    <row r="46" spans="1:5" ht="12.75" customHeight="1" x14ac:dyDescent="0.2">
      <c r="A46" s="306"/>
      <c r="B46" s="51" t="s">
        <v>264</v>
      </c>
      <c r="C46" s="29" t="s">
        <v>265</v>
      </c>
      <c r="D46" s="29">
        <v>2</v>
      </c>
      <c r="E46" s="39"/>
    </row>
    <row r="47" spans="1:5" ht="12.75" customHeight="1" x14ac:dyDescent="0.2">
      <c r="A47" s="306"/>
      <c r="B47" s="51" t="s">
        <v>284</v>
      </c>
      <c r="C47" s="29" t="s">
        <v>285</v>
      </c>
      <c r="D47" s="29">
        <v>1</v>
      </c>
      <c r="E47" s="39"/>
    </row>
    <row r="48" spans="1:5" ht="12.75" customHeight="1" x14ac:dyDescent="0.2">
      <c r="A48" s="306"/>
      <c r="B48" s="51" t="s">
        <v>286</v>
      </c>
      <c r="C48" s="29" t="s">
        <v>287</v>
      </c>
      <c r="D48" s="29">
        <v>1</v>
      </c>
      <c r="E48" s="39"/>
    </row>
    <row r="49" spans="1:5" ht="12.75" customHeight="1" x14ac:dyDescent="0.2">
      <c r="A49" s="306"/>
      <c r="B49" s="51" t="s">
        <v>31</v>
      </c>
      <c r="C49" s="29" t="s">
        <v>32</v>
      </c>
      <c r="D49" s="29">
        <v>1.5</v>
      </c>
      <c r="E49" s="39"/>
    </row>
    <row r="50" spans="1:5" ht="12.75" customHeight="1" x14ac:dyDescent="0.2">
      <c r="A50" s="306"/>
      <c r="B50" s="51" t="s">
        <v>288</v>
      </c>
      <c r="C50" s="29" t="s">
        <v>289</v>
      </c>
      <c r="D50" s="29">
        <v>1</v>
      </c>
      <c r="E50" s="39"/>
    </row>
    <row r="51" spans="1:5" ht="12.75" customHeight="1" x14ac:dyDescent="0.2">
      <c r="A51" s="306"/>
      <c r="B51" s="51" t="s">
        <v>45</v>
      </c>
      <c r="C51" s="29" t="s">
        <v>280</v>
      </c>
      <c r="D51" s="29">
        <v>1</v>
      </c>
      <c r="E51" s="39"/>
    </row>
    <row r="52" spans="1:5" ht="12.75" customHeight="1" x14ac:dyDescent="0.2">
      <c r="A52" s="306"/>
      <c r="B52" s="51" t="s">
        <v>22</v>
      </c>
      <c r="C52" s="29" t="s">
        <v>272</v>
      </c>
      <c r="D52" s="29">
        <v>1</v>
      </c>
      <c r="E52" s="39"/>
    </row>
    <row r="53" spans="1:5" ht="12.75" customHeight="1" x14ac:dyDescent="0.2">
      <c r="A53" s="306"/>
      <c r="B53" s="51" t="s">
        <v>268</v>
      </c>
      <c r="C53" s="29" t="s">
        <v>290</v>
      </c>
      <c r="D53" s="29">
        <v>2</v>
      </c>
      <c r="E53" s="39"/>
    </row>
    <row r="54" spans="1:5" ht="12.75" customHeight="1" x14ac:dyDescent="0.2">
      <c r="A54" s="306"/>
      <c r="B54" s="51" t="s">
        <v>266</v>
      </c>
      <c r="C54" s="29" t="s">
        <v>267</v>
      </c>
      <c r="D54" s="29">
        <v>2</v>
      </c>
      <c r="E54" s="39"/>
    </row>
    <row r="55" spans="1:5" ht="12.75" customHeight="1" thickBot="1" x14ac:dyDescent="0.25">
      <c r="A55" s="307"/>
      <c r="B55" s="276"/>
      <c r="C55" s="102" t="s">
        <v>20</v>
      </c>
      <c r="D55" s="102">
        <f>SUM(D44:D54)</f>
        <v>15.5</v>
      </c>
      <c r="E55" s="42"/>
    </row>
    <row r="56" spans="1:5" ht="12.75" customHeight="1" x14ac:dyDescent="0.2">
      <c r="A56" s="308" t="s">
        <v>311</v>
      </c>
      <c r="B56" s="182" t="s">
        <v>213</v>
      </c>
      <c r="C56" s="225" t="s">
        <v>283</v>
      </c>
      <c r="D56" s="225">
        <v>3</v>
      </c>
      <c r="E56" s="41"/>
    </row>
    <row r="57" spans="1:5" ht="12.75" customHeight="1" x14ac:dyDescent="0.2">
      <c r="A57" s="313"/>
      <c r="B57" s="51" t="s">
        <v>262</v>
      </c>
      <c r="C57" s="226" t="s">
        <v>263</v>
      </c>
      <c r="D57" s="226">
        <v>1</v>
      </c>
      <c r="E57" s="39"/>
    </row>
    <row r="58" spans="1:5" ht="12.75" customHeight="1" x14ac:dyDescent="0.2">
      <c r="A58" s="313"/>
      <c r="B58" s="51" t="s">
        <v>264</v>
      </c>
      <c r="C58" s="226" t="s">
        <v>265</v>
      </c>
      <c r="D58" s="226">
        <v>1</v>
      </c>
      <c r="E58" s="39"/>
    </row>
    <row r="59" spans="1:5" ht="12.75" customHeight="1" x14ac:dyDescent="0.2">
      <c r="A59" s="313"/>
      <c r="B59" s="51" t="s">
        <v>31</v>
      </c>
      <c r="C59" s="226" t="s">
        <v>32</v>
      </c>
      <c r="D59" s="226">
        <v>1.5</v>
      </c>
      <c r="E59" s="39"/>
    </row>
    <row r="60" spans="1:5" ht="12.75" customHeight="1" x14ac:dyDescent="0.2">
      <c r="A60" s="313"/>
      <c r="B60" s="51" t="s">
        <v>14</v>
      </c>
      <c r="C60" s="226" t="s">
        <v>197</v>
      </c>
      <c r="D60" s="226">
        <v>0.5</v>
      </c>
      <c r="E60" s="39"/>
    </row>
    <row r="61" spans="1:5" ht="12.75" customHeight="1" x14ac:dyDescent="0.2">
      <c r="A61" s="313"/>
      <c r="B61" s="51" t="s">
        <v>268</v>
      </c>
      <c r="C61" s="226" t="s">
        <v>290</v>
      </c>
      <c r="D61" s="226">
        <v>2</v>
      </c>
      <c r="E61" s="39"/>
    </row>
    <row r="62" spans="1:5" ht="12.75" customHeight="1" x14ac:dyDescent="0.2">
      <c r="A62" s="313"/>
      <c r="B62" s="51" t="s">
        <v>266</v>
      </c>
      <c r="C62" s="226" t="s">
        <v>267</v>
      </c>
      <c r="D62" s="226">
        <v>2</v>
      </c>
      <c r="E62" s="39"/>
    </row>
    <row r="63" spans="1:5" ht="12.75" customHeight="1" x14ac:dyDescent="0.2">
      <c r="A63" s="313"/>
      <c r="B63" s="51" t="s">
        <v>270</v>
      </c>
      <c r="C63" s="226" t="s">
        <v>271</v>
      </c>
      <c r="D63" s="226">
        <v>3.5</v>
      </c>
      <c r="E63" s="39"/>
    </row>
    <row r="64" spans="1:5" ht="12.75" customHeight="1" thickBot="1" x14ac:dyDescent="0.25">
      <c r="A64" s="309"/>
      <c r="B64" s="276"/>
      <c r="C64" s="102" t="s">
        <v>20</v>
      </c>
      <c r="D64" s="102">
        <f>SUM(D56:D63)</f>
        <v>14.5</v>
      </c>
      <c r="E64" s="42"/>
    </row>
    <row r="65" spans="1:5" ht="12.75" customHeight="1" x14ac:dyDescent="0.2">
      <c r="A65" s="232"/>
      <c r="B65" s="247" t="s">
        <v>262</v>
      </c>
      <c r="C65" s="239" t="s">
        <v>263</v>
      </c>
      <c r="D65" s="239">
        <v>3</v>
      </c>
      <c r="E65" s="41"/>
    </row>
    <row r="66" spans="1:5" ht="12.75" customHeight="1" x14ac:dyDescent="0.2">
      <c r="A66" s="230"/>
      <c r="B66" s="248" t="s">
        <v>284</v>
      </c>
      <c r="C66" s="240" t="s">
        <v>285</v>
      </c>
      <c r="D66" s="240">
        <v>1</v>
      </c>
      <c r="E66" s="39"/>
    </row>
    <row r="67" spans="1:5" ht="12.75" customHeight="1" x14ac:dyDescent="0.2">
      <c r="A67" s="230"/>
      <c r="B67" s="248" t="s">
        <v>31</v>
      </c>
      <c r="C67" s="240" t="s">
        <v>32</v>
      </c>
      <c r="D67" s="240">
        <v>2</v>
      </c>
      <c r="E67" s="39"/>
    </row>
    <row r="68" spans="1:5" ht="12.75" customHeight="1" x14ac:dyDescent="0.2">
      <c r="A68" s="229" t="s">
        <v>317</v>
      </c>
      <c r="B68" s="248" t="s">
        <v>14</v>
      </c>
      <c r="C68" s="240" t="s">
        <v>197</v>
      </c>
      <c r="D68" s="240">
        <v>1</v>
      </c>
      <c r="E68" s="39"/>
    </row>
    <row r="69" spans="1:5" ht="12.75" customHeight="1" x14ac:dyDescent="0.2">
      <c r="A69" s="230"/>
      <c r="B69" s="248" t="s">
        <v>45</v>
      </c>
      <c r="C69" s="240" t="s">
        <v>280</v>
      </c>
      <c r="D69" s="240">
        <v>1.8</v>
      </c>
      <c r="E69" s="39"/>
    </row>
    <row r="70" spans="1:5" ht="12.75" customHeight="1" x14ac:dyDescent="0.2">
      <c r="A70" s="230"/>
      <c r="B70" s="248" t="s">
        <v>22</v>
      </c>
      <c r="C70" s="240" t="s">
        <v>272</v>
      </c>
      <c r="D70" s="240">
        <v>2</v>
      </c>
      <c r="E70" s="39"/>
    </row>
    <row r="71" spans="1:5" ht="12.75" customHeight="1" x14ac:dyDescent="0.2">
      <c r="A71" s="230"/>
      <c r="B71" s="248" t="s">
        <v>212</v>
      </c>
      <c r="C71" s="240" t="s">
        <v>214</v>
      </c>
      <c r="D71" s="240">
        <v>6</v>
      </c>
      <c r="E71" s="39"/>
    </row>
    <row r="72" spans="1:5" ht="12.75" customHeight="1" x14ac:dyDescent="0.2">
      <c r="A72" s="230"/>
      <c r="B72" s="248" t="s">
        <v>268</v>
      </c>
      <c r="C72" s="240" t="s">
        <v>290</v>
      </c>
      <c r="D72" s="240">
        <v>4</v>
      </c>
      <c r="E72" s="39"/>
    </row>
    <row r="73" spans="1:5" ht="12.75" customHeight="1" thickBot="1" x14ac:dyDescent="0.25">
      <c r="A73" s="231"/>
      <c r="B73" s="276"/>
      <c r="C73" s="102" t="s">
        <v>20</v>
      </c>
      <c r="D73" s="102">
        <f>SUM(D65:D72)</f>
        <v>20.8</v>
      </c>
      <c r="E73" s="42"/>
    </row>
    <row r="74" spans="1:5" ht="12.75" customHeight="1" x14ac:dyDescent="0.2">
      <c r="A74" s="232"/>
      <c r="B74" s="225" t="s">
        <v>266</v>
      </c>
      <c r="C74" s="225" t="s">
        <v>267</v>
      </c>
      <c r="D74" s="225">
        <v>6</v>
      </c>
      <c r="E74" s="41"/>
    </row>
    <row r="75" spans="1:5" ht="12.75" customHeight="1" x14ac:dyDescent="0.2">
      <c r="A75" s="230"/>
      <c r="B75" s="226" t="s">
        <v>266</v>
      </c>
      <c r="C75" s="226" t="s">
        <v>267</v>
      </c>
      <c r="D75" s="226">
        <v>3</v>
      </c>
      <c r="E75" s="39"/>
    </row>
    <row r="76" spans="1:5" ht="12.75" customHeight="1" x14ac:dyDescent="0.2">
      <c r="A76" s="230"/>
      <c r="B76" s="226" t="s">
        <v>45</v>
      </c>
      <c r="C76" s="226" t="s">
        <v>280</v>
      </c>
      <c r="D76" s="226">
        <v>1</v>
      </c>
      <c r="E76" s="39"/>
    </row>
    <row r="77" spans="1:5" ht="12.75" customHeight="1" x14ac:dyDescent="0.2">
      <c r="A77" s="229" t="s">
        <v>323</v>
      </c>
      <c r="B77" s="226" t="s">
        <v>14</v>
      </c>
      <c r="C77" s="226" t="s">
        <v>197</v>
      </c>
      <c r="D77" s="226">
        <v>1.3</v>
      </c>
      <c r="E77" s="39"/>
    </row>
    <row r="78" spans="1:5" ht="12.75" customHeight="1" x14ac:dyDescent="0.2">
      <c r="A78" s="230"/>
      <c r="B78" s="226" t="s">
        <v>262</v>
      </c>
      <c r="C78" s="226" t="s">
        <v>263</v>
      </c>
      <c r="D78" s="226">
        <v>3</v>
      </c>
      <c r="E78" s="39"/>
    </row>
    <row r="79" spans="1:5" ht="12.75" customHeight="1" x14ac:dyDescent="0.2">
      <c r="A79" s="230"/>
      <c r="B79" s="226" t="s">
        <v>262</v>
      </c>
      <c r="C79" s="226" t="s">
        <v>263</v>
      </c>
      <c r="D79" s="226">
        <v>1</v>
      </c>
      <c r="E79" s="39"/>
    </row>
    <row r="80" spans="1:5" ht="12.75" customHeight="1" thickBot="1" x14ac:dyDescent="0.25">
      <c r="A80" s="231"/>
      <c r="B80" s="299"/>
      <c r="C80" s="102" t="s">
        <v>20</v>
      </c>
      <c r="D80" s="102">
        <f>SUM(D74:D79)</f>
        <v>15.3</v>
      </c>
      <c r="E80" s="42"/>
    </row>
    <row r="81" spans="1:5" ht="12.75" customHeight="1" x14ac:dyDescent="0.2">
      <c r="A81" s="232"/>
      <c r="B81" s="225" t="s">
        <v>284</v>
      </c>
      <c r="C81" s="225" t="s">
        <v>285</v>
      </c>
      <c r="D81" s="225">
        <v>4</v>
      </c>
      <c r="E81" s="41"/>
    </row>
    <row r="82" spans="1:5" ht="12.75" customHeight="1" x14ac:dyDescent="0.2">
      <c r="A82" s="230"/>
      <c r="B82" s="226" t="s">
        <v>284</v>
      </c>
      <c r="C82" s="226" t="s">
        <v>285</v>
      </c>
      <c r="D82" s="226">
        <v>4</v>
      </c>
      <c r="E82" s="39"/>
    </row>
    <row r="83" spans="1:5" ht="12.75" customHeight="1" x14ac:dyDescent="0.2">
      <c r="A83" s="230"/>
      <c r="B83" s="226" t="s">
        <v>45</v>
      </c>
      <c r="C83" s="226" t="s">
        <v>280</v>
      </c>
      <c r="D83" s="226">
        <v>1.5</v>
      </c>
      <c r="E83" s="39"/>
    </row>
    <row r="84" spans="1:5" ht="12.75" customHeight="1" x14ac:dyDescent="0.2">
      <c r="A84" s="229" t="s">
        <v>334</v>
      </c>
      <c r="B84" s="226" t="s">
        <v>31</v>
      </c>
      <c r="C84" s="226" t="s">
        <v>32</v>
      </c>
      <c r="D84" s="226">
        <v>2</v>
      </c>
      <c r="E84" s="39"/>
    </row>
    <row r="85" spans="1:5" ht="12.75" customHeight="1" x14ac:dyDescent="0.2">
      <c r="A85" s="230"/>
      <c r="B85" s="226" t="s">
        <v>262</v>
      </c>
      <c r="C85" s="226" t="s">
        <v>263</v>
      </c>
      <c r="D85" s="226">
        <v>1</v>
      </c>
      <c r="E85" s="39"/>
    </row>
    <row r="86" spans="1:5" ht="12.75" customHeight="1" x14ac:dyDescent="0.2">
      <c r="A86" s="230"/>
      <c r="B86" s="226" t="s">
        <v>268</v>
      </c>
      <c r="C86" s="226" t="s">
        <v>290</v>
      </c>
      <c r="D86" s="226">
        <v>1</v>
      </c>
      <c r="E86" s="39"/>
    </row>
    <row r="87" spans="1:5" ht="12.75" customHeight="1" x14ac:dyDescent="0.2">
      <c r="A87" s="230"/>
      <c r="B87" s="226" t="s">
        <v>268</v>
      </c>
      <c r="C87" s="226" t="s">
        <v>290</v>
      </c>
      <c r="D87" s="226">
        <v>2</v>
      </c>
      <c r="E87" s="39"/>
    </row>
    <row r="88" spans="1:5" ht="12.75" customHeight="1" thickBot="1" x14ac:dyDescent="0.25">
      <c r="A88" s="231"/>
      <c r="B88" s="299"/>
      <c r="C88" s="102" t="s">
        <v>20</v>
      </c>
      <c r="D88" s="102">
        <f>SUM(D81:D87)</f>
        <v>15.5</v>
      </c>
      <c r="E88" s="42"/>
    </row>
    <row r="89" spans="1:5" ht="12.75" customHeight="1" x14ac:dyDescent="0.2">
      <c r="A89" s="232"/>
      <c r="B89" s="104" t="s">
        <v>264</v>
      </c>
      <c r="C89" s="225" t="s">
        <v>265</v>
      </c>
      <c r="D89" s="104">
        <v>0.3</v>
      </c>
      <c r="E89" s="41"/>
    </row>
    <row r="90" spans="1:5" ht="12.75" customHeight="1" x14ac:dyDescent="0.2">
      <c r="A90" s="230"/>
      <c r="B90" s="96" t="s">
        <v>14</v>
      </c>
      <c r="C90" s="226" t="s">
        <v>197</v>
      </c>
      <c r="D90" s="96">
        <v>1</v>
      </c>
      <c r="E90" s="39"/>
    </row>
    <row r="91" spans="1:5" ht="12.75" customHeight="1" x14ac:dyDescent="0.2">
      <c r="A91" s="230"/>
      <c r="B91" s="96" t="s">
        <v>262</v>
      </c>
      <c r="C91" s="226" t="s">
        <v>263</v>
      </c>
      <c r="D91" s="96">
        <v>0.5</v>
      </c>
      <c r="E91" s="39"/>
    </row>
    <row r="92" spans="1:5" ht="12.75" customHeight="1" x14ac:dyDescent="0.2">
      <c r="A92" s="229" t="s">
        <v>346</v>
      </c>
      <c r="B92" s="96" t="s">
        <v>264</v>
      </c>
      <c r="C92" s="226" t="s">
        <v>265</v>
      </c>
      <c r="D92" s="96">
        <v>0.3</v>
      </c>
      <c r="E92" s="39"/>
    </row>
    <row r="93" spans="1:5" ht="12.75" customHeight="1" x14ac:dyDescent="0.2">
      <c r="A93" s="230"/>
      <c r="B93" s="96" t="s">
        <v>264</v>
      </c>
      <c r="C93" s="226" t="s">
        <v>265</v>
      </c>
      <c r="D93" s="96">
        <v>0.7</v>
      </c>
      <c r="E93" s="39"/>
    </row>
    <row r="94" spans="1:5" ht="12.75" customHeight="1" x14ac:dyDescent="0.2">
      <c r="A94" s="230"/>
      <c r="B94" s="96" t="s">
        <v>264</v>
      </c>
      <c r="C94" s="226" t="s">
        <v>265</v>
      </c>
      <c r="D94" s="96">
        <v>0.2</v>
      </c>
      <c r="E94" s="39"/>
    </row>
    <row r="95" spans="1:5" ht="12.75" customHeight="1" x14ac:dyDescent="0.2">
      <c r="A95" s="230"/>
      <c r="B95" s="96" t="s">
        <v>284</v>
      </c>
      <c r="C95" s="226" t="s">
        <v>285</v>
      </c>
      <c r="D95" s="96">
        <v>1</v>
      </c>
      <c r="E95" s="39"/>
    </row>
    <row r="96" spans="1:5" ht="12.75" customHeight="1" x14ac:dyDescent="0.2">
      <c r="A96" s="230"/>
      <c r="B96" s="96" t="s">
        <v>284</v>
      </c>
      <c r="C96" s="226" t="s">
        <v>285</v>
      </c>
      <c r="D96" s="96">
        <v>2.5</v>
      </c>
      <c r="E96" s="39"/>
    </row>
    <row r="97" spans="1:5" ht="12.75" customHeight="1" x14ac:dyDescent="0.2">
      <c r="A97" s="230"/>
      <c r="B97" s="96" t="s">
        <v>284</v>
      </c>
      <c r="C97" s="226" t="s">
        <v>285</v>
      </c>
      <c r="D97" s="96">
        <v>0.7</v>
      </c>
      <c r="E97" s="39"/>
    </row>
    <row r="98" spans="1:5" ht="12.75" customHeight="1" x14ac:dyDescent="0.2">
      <c r="A98" s="230"/>
      <c r="B98" s="96" t="s">
        <v>270</v>
      </c>
      <c r="C98" s="226" t="s">
        <v>271</v>
      </c>
      <c r="D98" s="96">
        <v>2</v>
      </c>
      <c r="E98" s="39"/>
    </row>
    <row r="99" spans="1:5" ht="12.75" customHeight="1" x14ac:dyDescent="0.2">
      <c r="A99" s="230"/>
      <c r="B99" s="96" t="s">
        <v>52</v>
      </c>
      <c r="C99" s="226" t="s">
        <v>60</v>
      </c>
      <c r="D99" s="96">
        <v>0.5</v>
      </c>
      <c r="E99" s="39"/>
    </row>
    <row r="100" spans="1:5" ht="12.75" customHeight="1" thickBot="1" x14ac:dyDescent="0.25">
      <c r="A100" s="231"/>
      <c r="B100" s="299"/>
      <c r="C100" s="102" t="s">
        <v>20</v>
      </c>
      <c r="D100" s="102">
        <f>SUM(D89:D99)</f>
        <v>9.6999999999999993</v>
      </c>
      <c r="E100" s="42"/>
    </row>
    <row r="101" spans="1:5" ht="12.75" customHeight="1" x14ac:dyDescent="0.2">
      <c r="A101" s="232"/>
      <c r="B101" s="225" t="s">
        <v>262</v>
      </c>
      <c r="C101" s="225" t="s">
        <v>263</v>
      </c>
      <c r="D101" s="225">
        <v>0.5</v>
      </c>
      <c r="E101" s="41"/>
    </row>
    <row r="102" spans="1:5" ht="12.75" customHeight="1" x14ac:dyDescent="0.2">
      <c r="A102" s="230"/>
      <c r="B102" s="226" t="s">
        <v>284</v>
      </c>
      <c r="C102" s="226" t="s">
        <v>285</v>
      </c>
      <c r="D102" s="226">
        <v>2</v>
      </c>
      <c r="E102" s="39"/>
    </row>
    <row r="103" spans="1:5" ht="12.75" customHeight="1" x14ac:dyDescent="0.2">
      <c r="A103" s="230"/>
      <c r="B103" s="226" t="s">
        <v>284</v>
      </c>
      <c r="C103" s="226" t="s">
        <v>285</v>
      </c>
      <c r="D103" s="226">
        <v>1</v>
      </c>
      <c r="E103" s="39"/>
    </row>
    <row r="104" spans="1:5" ht="12.75" customHeight="1" x14ac:dyDescent="0.2">
      <c r="A104" s="230"/>
      <c r="B104" s="226" t="s">
        <v>284</v>
      </c>
      <c r="C104" s="226" t="s">
        <v>285</v>
      </c>
      <c r="D104" s="226">
        <v>1.5</v>
      </c>
      <c r="E104" s="39"/>
    </row>
    <row r="105" spans="1:5" ht="12.75" customHeight="1" x14ac:dyDescent="0.2">
      <c r="A105" s="230"/>
      <c r="B105" s="226" t="s">
        <v>284</v>
      </c>
      <c r="C105" s="226" t="s">
        <v>285</v>
      </c>
      <c r="D105" s="226">
        <v>1</v>
      </c>
      <c r="E105" s="39"/>
    </row>
    <row r="106" spans="1:5" ht="12.75" customHeight="1" x14ac:dyDescent="0.2">
      <c r="A106" s="230"/>
      <c r="B106" s="226" t="s">
        <v>284</v>
      </c>
      <c r="C106" s="226" t="s">
        <v>285</v>
      </c>
      <c r="D106" s="226">
        <v>1</v>
      </c>
      <c r="E106" s="39"/>
    </row>
    <row r="107" spans="1:5" ht="12.75" customHeight="1" x14ac:dyDescent="0.2">
      <c r="A107" s="229" t="s">
        <v>362</v>
      </c>
      <c r="B107" s="226" t="s">
        <v>284</v>
      </c>
      <c r="C107" s="226" t="s">
        <v>285</v>
      </c>
      <c r="D107" s="226">
        <v>0.5</v>
      </c>
      <c r="E107" s="39"/>
    </row>
    <row r="108" spans="1:5" ht="12.75" customHeight="1" x14ac:dyDescent="0.2">
      <c r="A108" s="230"/>
      <c r="B108" s="226" t="s">
        <v>284</v>
      </c>
      <c r="C108" s="226" t="s">
        <v>285</v>
      </c>
      <c r="D108" s="226">
        <v>1.5</v>
      </c>
      <c r="E108" s="39"/>
    </row>
    <row r="109" spans="1:5" ht="12.75" customHeight="1" x14ac:dyDescent="0.2">
      <c r="A109" s="230"/>
      <c r="B109" s="226" t="s">
        <v>31</v>
      </c>
      <c r="C109" s="226" t="s">
        <v>32</v>
      </c>
      <c r="D109" s="226">
        <v>3</v>
      </c>
      <c r="E109" s="39"/>
    </row>
    <row r="110" spans="1:5" ht="12.75" customHeight="1" x14ac:dyDescent="0.2">
      <c r="A110" s="230"/>
      <c r="B110" s="226" t="s">
        <v>14</v>
      </c>
      <c r="C110" s="226" t="s">
        <v>197</v>
      </c>
      <c r="D110" s="226">
        <v>1</v>
      </c>
      <c r="E110" s="39"/>
    </row>
    <row r="111" spans="1:5" ht="12.75" customHeight="1" x14ac:dyDescent="0.2">
      <c r="A111" s="230"/>
      <c r="B111" s="226" t="s">
        <v>45</v>
      </c>
      <c r="C111" s="226" t="s">
        <v>280</v>
      </c>
      <c r="D111" s="226">
        <v>1</v>
      </c>
      <c r="E111" s="39"/>
    </row>
    <row r="112" spans="1:5" ht="12.75" customHeight="1" x14ac:dyDescent="0.2">
      <c r="A112" s="230"/>
      <c r="B112" s="226" t="s">
        <v>45</v>
      </c>
      <c r="C112" s="226" t="s">
        <v>280</v>
      </c>
      <c r="D112" s="226">
        <v>0.3</v>
      </c>
      <c r="E112" s="39"/>
    </row>
    <row r="113" spans="1:5" ht="12.75" customHeight="1" x14ac:dyDescent="0.2">
      <c r="A113" s="230"/>
      <c r="B113" s="226" t="s">
        <v>277</v>
      </c>
      <c r="C113" s="226" t="s">
        <v>278</v>
      </c>
      <c r="D113" s="226">
        <v>3</v>
      </c>
      <c r="E113" s="39"/>
    </row>
    <row r="114" spans="1:5" ht="12.75" customHeight="1" thickBot="1" x14ac:dyDescent="0.25">
      <c r="A114" s="231"/>
      <c r="B114" s="299"/>
      <c r="C114" s="102" t="s">
        <v>20</v>
      </c>
      <c r="D114" s="102">
        <f>SUM(D101:D113)</f>
        <v>17.3</v>
      </c>
      <c r="E114" s="42"/>
    </row>
    <row r="115" spans="1:5" ht="12.75" customHeight="1" x14ac:dyDescent="0.2">
      <c r="C115" s="71" t="s">
        <v>299</v>
      </c>
      <c r="D115" s="43">
        <f>D11+D18+D24+D34+D43+D55+D64+D73+D80+D88+D100+D114</f>
        <v>214.23000000000002</v>
      </c>
    </row>
    <row r="116" spans="1:5" ht="12.75" customHeight="1" x14ac:dyDescent="0.2">
      <c r="C116" s="71" t="s">
        <v>301</v>
      </c>
      <c r="D116" s="189">
        <f>D115/12</f>
        <v>17.852500000000003</v>
      </c>
    </row>
  </sheetData>
  <mergeCells count="9">
    <mergeCell ref="A56:A64"/>
    <mergeCell ref="A44:A55"/>
    <mergeCell ref="A35:A43"/>
    <mergeCell ref="A25:A34"/>
    <mergeCell ref="B2:C2"/>
    <mergeCell ref="B3:C3"/>
    <mergeCell ref="A6:A11"/>
    <mergeCell ref="A12:A18"/>
    <mergeCell ref="A19:A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opLeftCell="A48" workbookViewId="0">
      <selection activeCell="D82" sqref="D82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16.85546875" style="7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173">
        <v>10</v>
      </c>
      <c r="C1" s="72"/>
      <c r="D1" s="70" t="s">
        <v>1</v>
      </c>
      <c r="E1" s="72"/>
      <c r="F1" s="72"/>
      <c r="G1" s="72"/>
      <c r="H1" s="72"/>
      <c r="I1" s="72"/>
      <c r="J1" s="72"/>
      <c r="K1" s="72"/>
      <c r="L1" s="72"/>
    </row>
    <row r="2" spans="1:12" x14ac:dyDescent="0.2">
      <c r="A2" s="67" t="s">
        <v>2</v>
      </c>
      <c r="B2" s="344" t="s">
        <v>116</v>
      </c>
      <c r="C2" s="344"/>
      <c r="D2" s="72"/>
      <c r="E2" s="72"/>
      <c r="F2" s="72"/>
      <c r="G2" s="72"/>
      <c r="H2" s="72"/>
      <c r="I2" s="72"/>
      <c r="J2" s="72"/>
      <c r="K2" s="72"/>
      <c r="L2" s="72"/>
    </row>
    <row r="3" spans="1:12" x14ac:dyDescent="0.2">
      <c r="A3" s="67" t="s">
        <v>4</v>
      </c>
      <c r="B3" s="344" t="s">
        <v>5</v>
      </c>
      <c r="C3" s="344"/>
      <c r="D3" s="72"/>
      <c r="E3" s="72"/>
      <c r="F3" s="72"/>
      <c r="G3" s="72"/>
      <c r="H3" s="72"/>
      <c r="I3" s="72"/>
      <c r="J3" s="72"/>
      <c r="K3" s="72"/>
      <c r="L3" s="72"/>
    </row>
    <row r="4" spans="1:12" ht="13.5" customHeight="1" thickBot="1" x14ac:dyDescent="0.25">
      <c r="A4" s="73"/>
      <c r="B4" s="174"/>
      <c r="C4" s="73"/>
      <c r="D4" s="73"/>
      <c r="E4" s="73"/>
      <c r="F4" s="72"/>
      <c r="G4" s="72"/>
      <c r="H4" s="72"/>
      <c r="I4" s="72"/>
      <c r="J4" s="72"/>
      <c r="K4" s="72"/>
      <c r="L4" s="72"/>
    </row>
    <row r="5" spans="1:12" x14ac:dyDescent="0.2">
      <c r="A5" s="74" t="s">
        <v>6</v>
      </c>
      <c r="B5" s="175" t="s">
        <v>7</v>
      </c>
      <c r="C5" s="75" t="s">
        <v>8</v>
      </c>
      <c r="D5" s="75" t="s">
        <v>9</v>
      </c>
      <c r="E5" s="76" t="s">
        <v>10</v>
      </c>
      <c r="F5" s="77"/>
      <c r="G5" s="78"/>
      <c r="H5" s="78"/>
      <c r="I5" s="78"/>
      <c r="J5" s="78"/>
      <c r="K5" s="78"/>
      <c r="L5" s="78"/>
    </row>
    <row r="6" spans="1:12" x14ac:dyDescent="0.2">
      <c r="A6" s="345" t="s">
        <v>11</v>
      </c>
      <c r="B6" s="254" t="s">
        <v>12</v>
      </c>
      <c r="C6" s="137" t="s">
        <v>13</v>
      </c>
      <c r="D6" s="137">
        <v>2.5</v>
      </c>
      <c r="E6" s="81"/>
      <c r="F6" s="82"/>
      <c r="G6" s="83"/>
      <c r="H6" s="83"/>
      <c r="I6" s="83"/>
      <c r="J6" s="83"/>
      <c r="K6" s="83"/>
      <c r="L6" s="83"/>
    </row>
    <row r="7" spans="1:12" x14ac:dyDescent="0.2">
      <c r="A7" s="346"/>
      <c r="B7" s="252" t="s">
        <v>14</v>
      </c>
      <c r="C7" s="111" t="s">
        <v>117</v>
      </c>
      <c r="D7" s="111">
        <v>1</v>
      </c>
      <c r="E7" s="84"/>
      <c r="F7" s="77"/>
      <c r="G7" s="72"/>
      <c r="H7" s="72"/>
      <c r="I7" s="72"/>
      <c r="J7" s="72"/>
      <c r="K7" s="72"/>
      <c r="L7" s="72"/>
    </row>
    <row r="8" spans="1:12" x14ac:dyDescent="0.2">
      <c r="A8" s="346"/>
      <c r="B8" s="252" t="s">
        <v>16</v>
      </c>
      <c r="C8" s="159" t="s">
        <v>118</v>
      </c>
      <c r="D8" s="111">
        <v>3.5</v>
      </c>
      <c r="E8" s="84"/>
      <c r="F8" s="77"/>
      <c r="G8" s="72"/>
      <c r="H8" s="72"/>
      <c r="I8" s="72"/>
      <c r="J8" s="72"/>
      <c r="K8" s="72"/>
      <c r="L8" s="72"/>
    </row>
    <row r="9" spans="1:12" ht="13.5" customHeight="1" x14ac:dyDescent="0.2">
      <c r="A9" s="346"/>
      <c r="B9" s="252" t="s">
        <v>31</v>
      </c>
      <c r="C9" s="111" t="s">
        <v>32</v>
      </c>
      <c r="D9" s="111">
        <v>1</v>
      </c>
      <c r="E9" s="84"/>
      <c r="F9" s="77"/>
      <c r="G9" s="72"/>
      <c r="H9" s="72"/>
      <c r="I9" s="72"/>
      <c r="J9" s="72"/>
      <c r="K9" s="72"/>
      <c r="L9" s="72"/>
    </row>
    <row r="10" spans="1:12" ht="13.5" customHeight="1" thickBot="1" x14ac:dyDescent="0.25">
      <c r="A10" s="336"/>
      <c r="B10" s="253"/>
      <c r="C10" s="176" t="s">
        <v>20</v>
      </c>
      <c r="D10" s="177">
        <f>SUM(D6:D9)</f>
        <v>8</v>
      </c>
      <c r="E10" s="146"/>
      <c r="F10" s="77"/>
      <c r="G10" s="72"/>
      <c r="H10" s="72"/>
      <c r="I10" s="72"/>
      <c r="J10" s="72"/>
      <c r="K10" s="72"/>
      <c r="L10" s="72"/>
    </row>
    <row r="11" spans="1:12" x14ac:dyDescent="0.2">
      <c r="A11" s="347" t="s">
        <v>21</v>
      </c>
      <c r="B11" s="254" t="s">
        <v>16</v>
      </c>
      <c r="C11" s="178" t="s">
        <v>118</v>
      </c>
      <c r="D11" s="137">
        <v>11.5</v>
      </c>
      <c r="E11" s="149"/>
      <c r="F11" s="77"/>
      <c r="G11" s="72"/>
      <c r="H11" s="72"/>
      <c r="I11" s="72"/>
      <c r="J11" s="72"/>
      <c r="K11" s="72"/>
      <c r="L11" s="72"/>
    </row>
    <row r="12" spans="1:12" x14ac:dyDescent="0.2">
      <c r="A12" s="346"/>
      <c r="B12" s="291" t="s">
        <v>102</v>
      </c>
      <c r="C12" s="111" t="s">
        <v>103</v>
      </c>
      <c r="D12" s="111">
        <v>5</v>
      </c>
      <c r="E12" s="84"/>
      <c r="F12" s="77"/>
      <c r="G12" s="72"/>
      <c r="H12" s="72"/>
      <c r="I12" s="72"/>
      <c r="J12" s="72"/>
      <c r="K12" s="72"/>
      <c r="L12" s="72"/>
    </row>
    <row r="13" spans="1:12" ht="15" customHeight="1" x14ac:dyDescent="0.2">
      <c r="A13" s="346"/>
      <c r="B13" s="252" t="s">
        <v>22</v>
      </c>
      <c r="C13" s="159" t="s">
        <v>104</v>
      </c>
      <c r="D13" s="111">
        <v>2.5</v>
      </c>
      <c r="E13" s="84"/>
      <c r="F13" s="77"/>
      <c r="G13" s="72"/>
      <c r="H13" s="72"/>
      <c r="I13" s="72"/>
      <c r="J13" s="72"/>
      <c r="K13" s="72"/>
      <c r="L13" s="72"/>
    </row>
    <row r="14" spans="1:12" ht="15" customHeight="1" x14ac:dyDescent="0.2">
      <c r="A14" s="346"/>
      <c r="B14" s="252" t="s">
        <v>52</v>
      </c>
      <c r="C14" s="111" t="s">
        <v>60</v>
      </c>
      <c r="D14" s="111">
        <v>0.5</v>
      </c>
      <c r="E14" s="179"/>
      <c r="F14" s="77"/>
      <c r="G14" s="72"/>
      <c r="H14" s="72"/>
      <c r="I14" s="72"/>
      <c r="J14" s="72"/>
      <c r="K14" s="72"/>
      <c r="L14" s="72"/>
    </row>
    <row r="15" spans="1:12" ht="15" customHeight="1" thickBot="1" x14ac:dyDescent="0.25">
      <c r="A15" s="348"/>
      <c r="B15" s="292"/>
      <c r="C15" s="180" t="s">
        <v>20</v>
      </c>
      <c r="D15" s="181">
        <f>SUM(D11:D14)</f>
        <v>19.5</v>
      </c>
      <c r="E15" s="146"/>
      <c r="F15" s="77"/>
      <c r="G15" s="72"/>
      <c r="H15" s="72"/>
      <c r="I15" s="72"/>
      <c r="J15" s="72"/>
      <c r="K15" s="72"/>
      <c r="L15" s="72"/>
    </row>
    <row r="16" spans="1:12" ht="15" customHeight="1" x14ac:dyDescent="0.2">
      <c r="A16" s="308" t="s">
        <v>203</v>
      </c>
      <c r="B16" s="287" t="s">
        <v>150</v>
      </c>
      <c r="C16" s="95" t="s">
        <v>221</v>
      </c>
      <c r="D16" s="104">
        <v>17.7</v>
      </c>
      <c r="E16" s="90"/>
      <c r="F16" s="72"/>
      <c r="G16" s="72"/>
      <c r="H16" s="72"/>
      <c r="I16" s="72"/>
      <c r="J16" s="72"/>
      <c r="K16" s="72"/>
      <c r="L16" s="72"/>
    </row>
    <row r="17" spans="1:12" ht="15" customHeight="1" x14ac:dyDescent="0.2">
      <c r="A17" s="313"/>
      <c r="B17" s="260" t="s">
        <v>52</v>
      </c>
      <c r="C17" s="96" t="s">
        <v>60</v>
      </c>
      <c r="D17" s="96">
        <v>0.5</v>
      </c>
      <c r="E17" s="84"/>
      <c r="F17" s="72"/>
      <c r="G17" s="72"/>
      <c r="H17" s="72"/>
      <c r="I17" s="72"/>
      <c r="J17" s="72"/>
      <c r="K17" s="72"/>
      <c r="L17" s="72"/>
    </row>
    <row r="18" spans="1:12" ht="12.75" customHeight="1" thickBot="1" x14ac:dyDescent="0.25">
      <c r="A18" s="309"/>
      <c r="B18" s="245"/>
      <c r="C18" s="126" t="s">
        <v>20</v>
      </c>
      <c r="D18" s="9">
        <v>18</v>
      </c>
      <c r="E18" s="100"/>
    </row>
    <row r="19" spans="1:12" ht="12.75" customHeight="1" x14ac:dyDescent="0.2">
      <c r="A19" s="305" t="s">
        <v>222</v>
      </c>
      <c r="B19" s="257" t="s">
        <v>150</v>
      </c>
      <c r="C19" s="95" t="s">
        <v>245</v>
      </c>
      <c r="D19" s="95">
        <v>5</v>
      </c>
      <c r="E19" s="101"/>
    </row>
    <row r="20" spans="1:12" ht="12.75" customHeight="1" x14ac:dyDescent="0.2">
      <c r="A20" s="306"/>
      <c r="B20" s="196" t="s">
        <v>31</v>
      </c>
      <c r="C20" s="150" t="s">
        <v>32</v>
      </c>
      <c r="D20" s="124">
        <v>4</v>
      </c>
      <c r="E20" s="97"/>
    </row>
    <row r="21" spans="1:12" ht="12.75" customHeight="1" x14ac:dyDescent="0.2">
      <c r="A21" s="306"/>
      <c r="B21" s="194" t="s">
        <v>204</v>
      </c>
      <c r="C21" s="124" t="s">
        <v>233</v>
      </c>
      <c r="D21" s="124">
        <v>10</v>
      </c>
      <c r="E21" s="97"/>
    </row>
    <row r="22" spans="1:12" ht="12.75" customHeight="1" x14ac:dyDescent="0.2">
      <c r="A22" s="306"/>
      <c r="B22" s="196" t="s">
        <v>52</v>
      </c>
      <c r="C22" s="150" t="s">
        <v>60</v>
      </c>
      <c r="D22" s="124">
        <v>1</v>
      </c>
      <c r="E22" s="97"/>
    </row>
    <row r="23" spans="1:12" ht="12.75" customHeight="1" x14ac:dyDescent="0.2">
      <c r="A23" s="306"/>
      <c r="B23" s="194" t="s">
        <v>16</v>
      </c>
      <c r="C23" s="124" t="s">
        <v>17</v>
      </c>
      <c r="D23" s="124">
        <v>10</v>
      </c>
      <c r="E23" s="97"/>
    </row>
    <row r="24" spans="1:12" ht="12.75" customHeight="1" x14ac:dyDescent="0.2">
      <c r="A24" s="306"/>
      <c r="B24" s="196" t="s">
        <v>79</v>
      </c>
      <c r="C24" s="150" t="s">
        <v>199</v>
      </c>
      <c r="D24" s="124">
        <v>3.8</v>
      </c>
      <c r="E24" s="97"/>
    </row>
    <row r="25" spans="1:12" ht="12.75" customHeight="1" x14ac:dyDescent="0.2">
      <c r="A25" s="306"/>
      <c r="B25" s="194" t="s">
        <v>18</v>
      </c>
      <c r="C25" s="124" t="s">
        <v>196</v>
      </c>
      <c r="D25" s="124">
        <v>8</v>
      </c>
      <c r="E25" s="97"/>
    </row>
    <row r="26" spans="1:12" ht="12.75" customHeight="1" x14ac:dyDescent="0.2">
      <c r="A26" s="306"/>
      <c r="B26" s="196" t="s">
        <v>22</v>
      </c>
      <c r="C26" s="150" t="s">
        <v>104</v>
      </c>
      <c r="D26" s="124">
        <v>1</v>
      </c>
      <c r="E26" s="97"/>
    </row>
    <row r="27" spans="1:12" ht="12.75" customHeight="1" thickBot="1" x14ac:dyDescent="0.25">
      <c r="A27" s="307"/>
      <c r="B27" s="245"/>
      <c r="C27" s="126" t="s">
        <v>20</v>
      </c>
      <c r="D27" s="9">
        <f>SUM(D19:D26)</f>
        <v>42.8</v>
      </c>
      <c r="E27" s="100"/>
    </row>
    <row r="28" spans="1:12" ht="12.75" customHeight="1" x14ac:dyDescent="0.2">
      <c r="A28" s="334" t="s">
        <v>254</v>
      </c>
      <c r="B28" s="244" t="s">
        <v>255</v>
      </c>
      <c r="C28" s="104" t="s">
        <v>256</v>
      </c>
      <c r="D28" s="104">
        <v>1</v>
      </c>
      <c r="E28" s="101"/>
    </row>
    <row r="29" spans="1:12" ht="12.75" customHeight="1" x14ac:dyDescent="0.2">
      <c r="A29" s="335"/>
      <c r="B29" s="198" t="s">
        <v>16</v>
      </c>
      <c r="C29" s="96" t="s">
        <v>17</v>
      </c>
      <c r="D29" s="96">
        <v>2</v>
      </c>
      <c r="E29" s="97"/>
    </row>
    <row r="30" spans="1:12" ht="12.75" customHeight="1" x14ac:dyDescent="0.2">
      <c r="A30" s="335"/>
      <c r="B30" s="198" t="s">
        <v>150</v>
      </c>
      <c r="C30" s="96" t="s">
        <v>252</v>
      </c>
      <c r="D30" s="96">
        <v>13.5</v>
      </c>
      <c r="E30" s="97"/>
    </row>
    <row r="31" spans="1:12" ht="12.75" customHeight="1" thickBot="1" x14ac:dyDescent="0.25">
      <c r="A31" s="343"/>
      <c r="B31" s="245"/>
      <c r="C31" s="126" t="s">
        <v>20</v>
      </c>
      <c r="D31" s="9">
        <f>SUM(D28:D30)</f>
        <v>16.5</v>
      </c>
      <c r="E31" s="100"/>
    </row>
    <row r="32" spans="1:12" ht="12.75" customHeight="1" x14ac:dyDescent="0.2">
      <c r="A32" s="334" t="s">
        <v>279</v>
      </c>
      <c r="B32" s="244" t="s">
        <v>150</v>
      </c>
      <c r="C32" s="104" t="s">
        <v>252</v>
      </c>
      <c r="D32" s="104">
        <v>8</v>
      </c>
      <c r="E32" s="101"/>
    </row>
    <row r="33" spans="1:5" ht="12.75" customHeight="1" x14ac:dyDescent="0.2">
      <c r="A33" s="335"/>
      <c r="B33" s="198" t="s">
        <v>31</v>
      </c>
      <c r="C33" s="96" t="s">
        <v>32</v>
      </c>
      <c r="D33" s="96">
        <v>1.5</v>
      </c>
      <c r="E33" s="97"/>
    </row>
    <row r="34" spans="1:5" ht="12.75" customHeight="1" x14ac:dyDescent="0.2">
      <c r="A34" s="335"/>
      <c r="B34" s="198" t="s">
        <v>52</v>
      </c>
      <c r="C34" s="96" t="s">
        <v>60</v>
      </c>
      <c r="D34" s="96">
        <v>0.5</v>
      </c>
      <c r="E34" s="97"/>
    </row>
    <row r="35" spans="1:5" ht="12.75" customHeight="1" x14ac:dyDescent="0.2">
      <c r="A35" s="335"/>
      <c r="B35" s="198" t="s">
        <v>22</v>
      </c>
      <c r="C35" s="96" t="s">
        <v>272</v>
      </c>
      <c r="D35" s="96">
        <v>1.5</v>
      </c>
      <c r="E35" s="97"/>
    </row>
    <row r="36" spans="1:5" ht="12.75" customHeight="1" x14ac:dyDescent="0.2">
      <c r="A36" s="335"/>
      <c r="B36" s="198" t="s">
        <v>268</v>
      </c>
      <c r="C36" s="96" t="s">
        <v>294</v>
      </c>
      <c r="D36" s="96">
        <v>8</v>
      </c>
      <c r="E36" s="97"/>
    </row>
    <row r="37" spans="1:5" ht="12.75" customHeight="1" x14ac:dyDescent="0.2">
      <c r="A37" s="335"/>
      <c r="B37" s="198" t="s">
        <v>266</v>
      </c>
      <c r="C37" s="96" t="s">
        <v>267</v>
      </c>
      <c r="D37" s="96">
        <v>5</v>
      </c>
      <c r="E37" s="97"/>
    </row>
    <row r="38" spans="1:5" ht="12.75" customHeight="1" thickBot="1" x14ac:dyDescent="0.25">
      <c r="A38" s="343"/>
      <c r="B38" s="245"/>
      <c r="C38" s="126" t="s">
        <v>20</v>
      </c>
      <c r="D38" s="9">
        <f>SUM(D32:D37)</f>
        <v>24.5</v>
      </c>
      <c r="E38" s="100"/>
    </row>
    <row r="39" spans="1:5" ht="12.75" customHeight="1" x14ac:dyDescent="0.2">
      <c r="A39" s="305" t="s">
        <v>311</v>
      </c>
      <c r="B39" s="246" t="s">
        <v>31</v>
      </c>
      <c r="C39" s="225" t="s">
        <v>32</v>
      </c>
      <c r="D39" s="225">
        <v>4</v>
      </c>
      <c r="E39" s="101"/>
    </row>
    <row r="40" spans="1:5" ht="12.75" customHeight="1" x14ac:dyDescent="0.2">
      <c r="A40" s="306"/>
      <c r="B40" s="195" t="s">
        <v>52</v>
      </c>
      <c r="C40" s="226" t="s">
        <v>60</v>
      </c>
      <c r="D40" s="226">
        <v>0.5</v>
      </c>
      <c r="E40" s="97"/>
    </row>
    <row r="41" spans="1:5" ht="12.75" customHeight="1" x14ac:dyDescent="0.2">
      <c r="A41" s="306"/>
      <c r="B41" s="195" t="s">
        <v>268</v>
      </c>
      <c r="C41" s="226" t="s">
        <v>307</v>
      </c>
      <c r="D41" s="226">
        <v>4</v>
      </c>
      <c r="E41" s="97"/>
    </row>
    <row r="42" spans="1:5" ht="12.75" customHeight="1" x14ac:dyDescent="0.2">
      <c r="A42" s="306"/>
      <c r="B42" s="195" t="s">
        <v>268</v>
      </c>
      <c r="C42" s="226" t="s">
        <v>308</v>
      </c>
      <c r="D42" s="226">
        <v>3</v>
      </c>
      <c r="E42" s="97"/>
    </row>
    <row r="43" spans="1:5" ht="12.75" customHeight="1" x14ac:dyDescent="0.2">
      <c r="A43" s="306"/>
      <c r="B43" s="195" t="s">
        <v>270</v>
      </c>
      <c r="C43" s="226" t="s">
        <v>271</v>
      </c>
      <c r="D43" s="226">
        <v>1</v>
      </c>
      <c r="E43" s="97"/>
    </row>
    <row r="44" spans="1:5" ht="12.75" customHeight="1" thickBot="1" x14ac:dyDescent="0.25">
      <c r="A44" s="307"/>
      <c r="B44" s="245"/>
      <c r="C44" s="126" t="s">
        <v>20</v>
      </c>
      <c r="D44" s="9">
        <f>SUM(D39:D43)</f>
        <v>12.5</v>
      </c>
      <c r="E44" s="100"/>
    </row>
    <row r="45" spans="1:5" ht="12.75" customHeight="1" x14ac:dyDescent="0.2">
      <c r="A45" s="227"/>
      <c r="B45" s="247" t="s">
        <v>31</v>
      </c>
      <c r="C45" s="239" t="s">
        <v>32</v>
      </c>
      <c r="D45" s="239">
        <v>2</v>
      </c>
      <c r="E45" s="101"/>
    </row>
    <row r="46" spans="1:5" ht="12.75" customHeight="1" x14ac:dyDescent="0.2">
      <c r="A46" s="229"/>
      <c r="B46" s="248" t="s">
        <v>52</v>
      </c>
      <c r="C46" s="240" t="s">
        <v>60</v>
      </c>
      <c r="D46" s="240">
        <v>0.5</v>
      </c>
      <c r="E46" s="97"/>
    </row>
    <row r="47" spans="1:5" ht="12.75" customHeight="1" x14ac:dyDescent="0.2">
      <c r="A47" s="229" t="s">
        <v>317</v>
      </c>
      <c r="B47" s="248" t="s">
        <v>22</v>
      </c>
      <c r="C47" s="240" t="s">
        <v>272</v>
      </c>
      <c r="D47" s="240">
        <v>2</v>
      </c>
      <c r="E47" s="97"/>
    </row>
    <row r="48" spans="1:5" ht="12.75" customHeight="1" x14ac:dyDescent="0.2">
      <c r="A48" s="229"/>
      <c r="B48" s="248" t="s">
        <v>268</v>
      </c>
      <c r="C48" s="240" t="s">
        <v>307</v>
      </c>
      <c r="D48" s="240">
        <v>6</v>
      </c>
      <c r="E48" s="97"/>
    </row>
    <row r="49" spans="1:5" ht="12.75" customHeight="1" x14ac:dyDescent="0.2">
      <c r="A49" s="229"/>
      <c r="B49" s="248" t="s">
        <v>268</v>
      </c>
      <c r="C49" s="240" t="s">
        <v>308</v>
      </c>
      <c r="D49" s="240">
        <v>8</v>
      </c>
      <c r="E49" s="97"/>
    </row>
    <row r="50" spans="1:5" ht="12.75" customHeight="1" x14ac:dyDescent="0.2">
      <c r="A50" s="229"/>
      <c r="B50" s="248" t="s">
        <v>266</v>
      </c>
      <c r="C50" s="240" t="s">
        <v>267</v>
      </c>
      <c r="D50" s="240">
        <v>5</v>
      </c>
      <c r="E50" s="97"/>
    </row>
    <row r="51" spans="1:5" ht="12.75" customHeight="1" thickBot="1" x14ac:dyDescent="0.25">
      <c r="A51" s="228"/>
      <c r="B51" s="245"/>
      <c r="C51" s="126" t="s">
        <v>20</v>
      </c>
      <c r="D51" s="9">
        <f>SUM(D45:D50)</f>
        <v>23.5</v>
      </c>
      <c r="E51" s="100"/>
    </row>
    <row r="52" spans="1:5" ht="12.75" customHeight="1" x14ac:dyDescent="0.2">
      <c r="A52" s="227"/>
      <c r="B52" s="225" t="s">
        <v>268</v>
      </c>
      <c r="C52" s="225" t="s">
        <v>304</v>
      </c>
      <c r="D52" s="225">
        <v>4</v>
      </c>
      <c r="E52" s="101"/>
    </row>
    <row r="53" spans="1:5" ht="12.75" customHeight="1" x14ac:dyDescent="0.2">
      <c r="A53" s="229" t="s">
        <v>323</v>
      </c>
      <c r="B53" s="226" t="s">
        <v>268</v>
      </c>
      <c r="C53" s="226" t="s">
        <v>305</v>
      </c>
      <c r="D53" s="226">
        <v>4</v>
      </c>
      <c r="E53" s="97"/>
    </row>
    <row r="54" spans="1:5" ht="12.75" customHeight="1" thickBot="1" x14ac:dyDescent="0.25">
      <c r="A54" s="228"/>
      <c r="B54" s="98"/>
      <c r="C54" s="126" t="s">
        <v>20</v>
      </c>
      <c r="D54" s="9">
        <f>SUM(D52:D53)</f>
        <v>8</v>
      </c>
      <c r="E54" s="100"/>
    </row>
    <row r="55" spans="1:5" ht="12.75" customHeight="1" x14ac:dyDescent="0.2">
      <c r="A55" s="227"/>
      <c r="B55" s="225" t="s">
        <v>268</v>
      </c>
      <c r="C55" s="225" t="s">
        <v>335</v>
      </c>
      <c r="D55" s="225">
        <v>4</v>
      </c>
      <c r="E55" s="101"/>
    </row>
    <row r="56" spans="1:5" ht="12.75" customHeight="1" x14ac:dyDescent="0.2">
      <c r="A56" s="229"/>
      <c r="B56" s="226" t="s">
        <v>268</v>
      </c>
      <c r="C56" s="226" t="s">
        <v>336</v>
      </c>
      <c r="D56" s="226">
        <v>6</v>
      </c>
      <c r="E56" s="97"/>
    </row>
    <row r="57" spans="1:5" ht="12.75" customHeight="1" x14ac:dyDescent="0.2">
      <c r="A57" s="229"/>
      <c r="B57" s="226" t="s">
        <v>268</v>
      </c>
      <c r="C57" s="226" t="s">
        <v>328</v>
      </c>
      <c r="D57" s="226">
        <v>4</v>
      </c>
      <c r="E57" s="97"/>
    </row>
    <row r="58" spans="1:5" ht="12.75" customHeight="1" x14ac:dyDescent="0.2">
      <c r="A58" s="229"/>
      <c r="B58" s="226" t="s">
        <v>52</v>
      </c>
      <c r="C58" s="226" t="s">
        <v>60</v>
      </c>
      <c r="D58" s="226">
        <v>0.5</v>
      </c>
      <c r="E58" s="97"/>
    </row>
    <row r="59" spans="1:5" ht="12.75" customHeight="1" x14ac:dyDescent="0.2">
      <c r="A59" s="229" t="s">
        <v>334</v>
      </c>
      <c r="B59" s="226" t="s">
        <v>22</v>
      </c>
      <c r="C59" s="226" t="s">
        <v>272</v>
      </c>
      <c r="D59" s="226">
        <v>2.5</v>
      </c>
      <c r="E59" s="97"/>
    </row>
    <row r="60" spans="1:5" ht="12.75" customHeight="1" x14ac:dyDescent="0.2">
      <c r="A60" s="229"/>
      <c r="B60" s="226" t="s">
        <v>31</v>
      </c>
      <c r="C60" s="226" t="s">
        <v>32</v>
      </c>
      <c r="D60" s="226">
        <v>2</v>
      </c>
      <c r="E60" s="97"/>
    </row>
    <row r="61" spans="1:5" ht="12.75" customHeight="1" x14ac:dyDescent="0.2">
      <c r="A61" s="229"/>
      <c r="B61" s="226" t="s">
        <v>31</v>
      </c>
      <c r="C61" s="226" t="s">
        <v>32</v>
      </c>
      <c r="D61" s="226">
        <v>1</v>
      </c>
      <c r="E61" s="97"/>
    </row>
    <row r="62" spans="1:5" ht="12.75" customHeight="1" x14ac:dyDescent="0.2">
      <c r="A62" s="229"/>
      <c r="B62" s="226" t="s">
        <v>268</v>
      </c>
      <c r="C62" s="226" t="s">
        <v>308</v>
      </c>
      <c r="D62" s="226">
        <v>2</v>
      </c>
      <c r="E62" s="97"/>
    </row>
    <row r="63" spans="1:5" ht="12.75" customHeight="1" x14ac:dyDescent="0.2">
      <c r="A63" s="229"/>
      <c r="B63" s="226" t="s">
        <v>268</v>
      </c>
      <c r="C63" s="226" t="s">
        <v>308</v>
      </c>
      <c r="D63" s="226">
        <v>1</v>
      </c>
      <c r="E63" s="97"/>
    </row>
    <row r="64" spans="1:5" ht="12.75" customHeight="1" thickBot="1" x14ac:dyDescent="0.25">
      <c r="A64" s="228"/>
      <c r="B64" s="98"/>
      <c r="C64" s="126" t="s">
        <v>20</v>
      </c>
      <c r="D64" s="9">
        <f>SUM(D55:D63)</f>
        <v>23</v>
      </c>
      <c r="E64" s="100"/>
    </row>
    <row r="65" spans="1:5" ht="12.75" customHeight="1" x14ac:dyDescent="0.2">
      <c r="A65" s="227"/>
      <c r="B65" s="104" t="s">
        <v>14</v>
      </c>
      <c r="C65" s="225" t="s">
        <v>197</v>
      </c>
      <c r="D65" s="104">
        <v>1</v>
      </c>
      <c r="E65" s="101"/>
    </row>
    <row r="66" spans="1:5" ht="12.75" customHeight="1" x14ac:dyDescent="0.2">
      <c r="A66" s="229" t="s">
        <v>346</v>
      </c>
      <c r="B66" s="96" t="s">
        <v>268</v>
      </c>
      <c r="C66" s="226" t="s">
        <v>308</v>
      </c>
      <c r="D66" s="96">
        <v>8</v>
      </c>
      <c r="E66" s="97"/>
    </row>
    <row r="67" spans="1:5" ht="12.75" customHeight="1" x14ac:dyDescent="0.2">
      <c r="A67" s="229"/>
      <c r="B67" s="96" t="s">
        <v>268</v>
      </c>
      <c r="C67" s="226" t="s">
        <v>308</v>
      </c>
      <c r="D67" s="96">
        <v>6</v>
      </c>
      <c r="E67" s="97"/>
    </row>
    <row r="68" spans="1:5" ht="12.75" customHeight="1" x14ac:dyDescent="0.2">
      <c r="A68" s="229"/>
      <c r="B68" s="96" t="s">
        <v>340</v>
      </c>
      <c r="C68" s="226" t="s">
        <v>339</v>
      </c>
      <c r="D68" s="96">
        <v>5</v>
      </c>
      <c r="E68" s="97"/>
    </row>
    <row r="69" spans="1:5" ht="15" customHeight="1" thickBot="1" x14ac:dyDescent="0.25">
      <c r="A69" s="228"/>
      <c r="B69" s="98"/>
      <c r="C69" s="126" t="s">
        <v>20</v>
      </c>
      <c r="D69" s="9">
        <f>SUM(D65:D68)</f>
        <v>20</v>
      </c>
      <c r="E69" s="100"/>
    </row>
    <row r="70" spans="1:5" ht="12.75" customHeight="1" x14ac:dyDescent="0.2">
      <c r="A70" s="227"/>
      <c r="B70" s="225" t="s">
        <v>231</v>
      </c>
      <c r="C70" s="225" t="s">
        <v>351</v>
      </c>
      <c r="D70" s="225">
        <v>1</v>
      </c>
      <c r="E70" s="101"/>
    </row>
    <row r="71" spans="1:5" ht="12.75" customHeight="1" x14ac:dyDescent="0.2">
      <c r="A71" s="229"/>
      <c r="B71" s="226" t="s">
        <v>231</v>
      </c>
      <c r="C71" s="226" t="s">
        <v>352</v>
      </c>
      <c r="D71" s="226">
        <v>2</v>
      </c>
      <c r="E71" s="97"/>
    </row>
    <row r="72" spans="1:5" ht="12.75" customHeight="1" x14ac:dyDescent="0.2">
      <c r="A72" s="229"/>
      <c r="B72" s="226" t="s">
        <v>52</v>
      </c>
      <c r="C72" s="226" t="s">
        <v>60</v>
      </c>
      <c r="D72" s="226">
        <v>0.5</v>
      </c>
      <c r="E72" s="97"/>
    </row>
    <row r="73" spans="1:5" ht="12.75" customHeight="1" x14ac:dyDescent="0.2">
      <c r="A73" s="229"/>
      <c r="B73" s="226" t="s">
        <v>22</v>
      </c>
      <c r="C73" s="226" t="s">
        <v>272</v>
      </c>
      <c r="D73" s="226">
        <v>2</v>
      </c>
      <c r="E73" s="97"/>
    </row>
    <row r="74" spans="1:5" ht="12.75" customHeight="1" x14ac:dyDescent="0.2">
      <c r="A74" s="229"/>
      <c r="B74" s="226" t="s">
        <v>361</v>
      </c>
      <c r="C74" s="226" t="s">
        <v>353</v>
      </c>
      <c r="D74" s="226">
        <v>3</v>
      </c>
      <c r="E74" s="97"/>
    </row>
    <row r="75" spans="1:5" ht="12.75" customHeight="1" x14ac:dyDescent="0.2">
      <c r="A75" s="229" t="s">
        <v>362</v>
      </c>
      <c r="B75" s="226" t="s">
        <v>277</v>
      </c>
      <c r="C75" s="226" t="s">
        <v>278</v>
      </c>
      <c r="D75" s="226">
        <v>1.5</v>
      </c>
      <c r="E75" s="97"/>
    </row>
    <row r="76" spans="1:5" ht="12.75" customHeight="1" x14ac:dyDescent="0.2">
      <c r="A76" s="229"/>
      <c r="B76" s="226" t="s">
        <v>268</v>
      </c>
      <c r="C76" s="226" t="s">
        <v>335</v>
      </c>
      <c r="D76" s="226">
        <v>2</v>
      </c>
      <c r="E76" s="97"/>
    </row>
    <row r="77" spans="1:5" ht="12.75" customHeight="1" x14ac:dyDescent="0.2">
      <c r="A77" s="229"/>
      <c r="B77" s="226" t="s">
        <v>360</v>
      </c>
      <c r="C77" s="226" t="s">
        <v>349</v>
      </c>
      <c r="D77" s="226">
        <v>0.5</v>
      </c>
      <c r="E77" s="97"/>
    </row>
    <row r="78" spans="1:5" ht="12.75" customHeight="1" x14ac:dyDescent="0.2">
      <c r="A78" s="229"/>
      <c r="B78" s="226" t="s">
        <v>12</v>
      </c>
      <c r="C78" s="226" t="s">
        <v>124</v>
      </c>
      <c r="D78" s="226">
        <v>2</v>
      </c>
      <c r="E78" s="97"/>
    </row>
    <row r="79" spans="1:5" ht="12.75" customHeight="1" x14ac:dyDescent="0.2">
      <c r="A79" s="229"/>
      <c r="B79" s="226" t="s">
        <v>231</v>
      </c>
      <c r="C79" s="226" t="s">
        <v>354</v>
      </c>
      <c r="D79" s="226">
        <v>0.5</v>
      </c>
      <c r="E79" s="97"/>
    </row>
    <row r="80" spans="1:5" ht="12.75" customHeight="1" thickBot="1" x14ac:dyDescent="0.25">
      <c r="A80" s="228"/>
      <c r="B80" s="98"/>
      <c r="C80" s="126" t="s">
        <v>20</v>
      </c>
      <c r="D80" s="9">
        <f>SUM(D70:D79)</f>
        <v>15</v>
      </c>
      <c r="E80" s="100"/>
    </row>
    <row r="81" spans="3:4" ht="12.75" customHeight="1" x14ac:dyDescent="0.2">
      <c r="C81" s="71" t="s">
        <v>299</v>
      </c>
      <c r="D81" s="71">
        <f>D38+D31+D27+D18+D15+D10+D44+D51+D54+D64+D69+D80</f>
        <v>231.3</v>
      </c>
    </row>
    <row r="82" spans="3:4" ht="12.75" customHeight="1" x14ac:dyDescent="0.2">
      <c r="C82" s="71" t="s">
        <v>301</v>
      </c>
      <c r="D82" s="188">
        <f>D81/12</f>
        <v>19.275000000000002</v>
      </c>
    </row>
  </sheetData>
  <mergeCells count="9">
    <mergeCell ref="A39:A44"/>
    <mergeCell ref="A32:A38"/>
    <mergeCell ref="A28:A31"/>
    <mergeCell ref="A19:A27"/>
    <mergeCell ref="B2:C2"/>
    <mergeCell ref="B3:C3"/>
    <mergeCell ref="A6:A10"/>
    <mergeCell ref="A11:A15"/>
    <mergeCell ref="A16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Acasuso Fernado</vt:lpstr>
      <vt:lpstr>Ben Shirley</vt:lpstr>
      <vt:lpstr>Benites Luciana</vt:lpstr>
      <vt:lpstr>Castelli Alexandra</vt:lpstr>
      <vt:lpstr>Cervantes Sebastián</vt:lpstr>
      <vt:lpstr>Gimenez Gastón</vt:lpstr>
      <vt:lpstr>Duarte Mathias</vt:lpstr>
      <vt:lpstr>Neira Bettina</vt:lpstr>
      <vt:lpstr>Nicassio Gastón</vt:lpstr>
      <vt:lpstr>Pérez Juan</vt:lpstr>
      <vt:lpstr>Ramos Fabio</vt:lpstr>
      <vt:lpstr>Rosas Gastón</vt:lpstr>
      <vt:lpstr>Sanguinetti Elisa</vt:lpstr>
      <vt:lpstr>Vélez Carlos</vt:lpstr>
      <vt:lpstr>Consolidado</vt:lpstr>
      <vt:lpstr>Gráfico por Línea de Disciplina</vt:lpstr>
      <vt:lpstr>Gráfico Total por Integrante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Benites</dc:creator>
  <cp:lastModifiedBy>Luciana.Benites</cp:lastModifiedBy>
  <cp:lastPrinted>2013-09-03T18:51:42Z</cp:lastPrinted>
  <dcterms:created xsi:type="dcterms:W3CDTF">2013-09-03T19:12:52Z</dcterms:created>
  <dcterms:modified xsi:type="dcterms:W3CDTF">2013-11-11T14:56:59Z</dcterms:modified>
</cp:coreProperties>
</file>