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80" yWindow="4065" windowWidth="19230" windowHeight="6060" tabRatio="784" firstSheet="8" activeTab="16"/>
  </bookViews>
  <sheets>
    <sheet name="Acasuso Fernado" sheetId="1" r:id="rId1"/>
    <sheet name="Ben Shirley" sheetId="2" r:id="rId2"/>
    <sheet name="Benites Luciana" sheetId="3" r:id="rId3"/>
    <sheet name="Castelli Alexandra" sheetId="4" r:id="rId4"/>
    <sheet name="Cervantes Sebastián" sheetId="5" r:id="rId5"/>
    <sheet name="Gimenez Gastón" sheetId="6" r:id="rId6"/>
    <sheet name="Duarte Mathias" sheetId="7" r:id="rId7"/>
    <sheet name="Neira Bettina" sheetId="8" r:id="rId8"/>
    <sheet name="Nicassio Gastón" sheetId="9" r:id="rId9"/>
    <sheet name="Pérez Juan" sheetId="10" r:id="rId10"/>
    <sheet name="Ramos Fabio" sheetId="11" r:id="rId11"/>
    <sheet name="Rosas Gastón" sheetId="12" r:id="rId12"/>
    <sheet name="Sanguinetti Elisa" sheetId="13" r:id="rId13"/>
    <sheet name="Vélez Carlos" sheetId="14" r:id="rId14"/>
    <sheet name="Consolidado" sheetId="15" r:id="rId15"/>
    <sheet name="Gráfico por Línea de Disciplina" sheetId="17" r:id="rId16"/>
    <sheet name="Gráfico Total por Integrante" sheetId="18" r:id="rId17"/>
  </sheets>
  <definedNames>
    <definedName name="_xlnm._FilterDatabase" localSheetId="13" hidden="1">'Vélez Carlos'!$B$32:$D$42</definedName>
  </definedNames>
  <calcPr calcId="145621"/>
</workbook>
</file>

<file path=xl/calcChain.xml><?xml version="1.0" encoding="utf-8"?>
<calcChain xmlns="http://schemas.openxmlformats.org/spreadsheetml/2006/main">
  <c r="D94" i="9" l="1"/>
  <c r="D86" i="7"/>
  <c r="D108" i="5"/>
  <c r="D107" i="5" l="1"/>
  <c r="D169" i="2"/>
  <c r="D87" i="7"/>
  <c r="D85" i="7"/>
  <c r="D206" i="3"/>
  <c r="D205" i="3"/>
  <c r="D204" i="3"/>
  <c r="D67" i="10"/>
  <c r="D122" i="12"/>
  <c r="D70" i="6"/>
  <c r="D69" i="6"/>
  <c r="D68" i="6"/>
  <c r="D18" i="9"/>
  <c r="D93" i="9"/>
  <c r="D90" i="1"/>
  <c r="D89" i="1"/>
  <c r="D88" i="1"/>
  <c r="D31" i="1"/>
  <c r="D78" i="11"/>
  <c r="D77" i="11"/>
  <c r="D76" i="11"/>
  <c r="D100" i="13"/>
  <c r="D99" i="13"/>
  <c r="D98" i="13"/>
  <c r="D123" i="14"/>
  <c r="D122" i="14"/>
  <c r="D121" i="14"/>
  <c r="D143" i="8"/>
  <c r="D142" i="8"/>
  <c r="D141" i="8"/>
  <c r="D129" i="4"/>
  <c r="D128" i="4"/>
  <c r="D127" i="4"/>
  <c r="D117" i="12" l="1"/>
  <c r="D123" i="12" s="1"/>
  <c r="D124" i="12" s="1"/>
  <c r="D100" i="5" l="1"/>
  <c r="D156" i="2"/>
  <c r="D81" i="7"/>
  <c r="D189" i="3"/>
  <c r="D64" i="10"/>
  <c r="D65" i="6"/>
  <c r="D88" i="9"/>
  <c r="D84" i="1"/>
  <c r="D73" i="11"/>
  <c r="D94" i="13"/>
  <c r="D114" i="14"/>
  <c r="D125" i="8"/>
  <c r="D116" i="4"/>
  <c r="D94" i="5" l="1"/>
  <c r="D145" i="2"/>
  <c r="D74" i="7"/>
  <c r="D179" i="3"/>
  <c r="D61" i="10"/>
  <c r="D112" i="12"/>
  <c r="D62" i="6"/>
  <c r="D80" i="9"/>
  <c r="D73" i="1"/>
  <c r="D62" i="11"/>
  <c r="D87" i="13"/>
  <c r="D105" i="14"/>
  <c r="D114" i="8"/>
  <c r="D105" i="4"/>
  <c r="D86" i="5" l="1"/>
  <c r="D132" i="2"/>
  <c r="D67" i="7"/>
  <c r="D162" i="3"/>
  <c r="D57" i="10"/>
  <c r="D102" i="12"/>
  <c r="D55" i="6"/>
  <c r="D69" i="9"/>
  <c r="D68" i="1"/>
  <c r="D58" i="11"/>
  <c r="D80" i="13"/>
  <c r="D96" i="14"/>
  <c r="D100" i="8"/>
  <c r="D96" i="4"/>
  <c r="D77" i="5" l="1"/>
  <c r="D116" i="2"/>
  <c r="D59" i="7"/>
  <c r="D145" i="3"/>
  <c r="D53" i="10"/>
  <c r="D92" i="12"/>
  <c r="D48" i="6"/>
  <c r="D64" i="9"/>
  <c r="D61" i="1"/>
  <c r="D53" i="11"/>
  <c r="D50" i="11"/>
  <c r="D73" i="13"/>
  <c r="D90" i="14"/>
  <c r="D88" i="8"/>
  <c r="D83" i="4"/>
  <c r="D65" i="5"/>
  <c r="D107" i="2"/>
  <c r="D54" i="7"/>
  <c r="D125" i="3"/>
  <c r="D47" i="10"/>
  <c r="D83" i="12"/>
  <c r="D44" i="6"/>
  <c r="D54" i="9"/>
  <c r="D55" i="1"/>
  <c r="D66" i="13"/>
  <c r="D83" i="14"/>
  <c r="D80" i="8"/>
  <c r="D70" i="4"/>
  <c r="D56" i="5" l="1"/>
  <c r="D95" i="2"/>
  <c r="D50" i="7"/>
  <c r="D111" i="3"/>
  <c r="D42" i="10"/>
  <c r="D77" i="12"/>
  <c r="D41" i="6"/>
  <c r="D51" i="9"/>
  <c r="D42" i="1"/>
  <c r="D43" i="11"/>
  <c r="D54" i="13"/>
  <c r="D77" i="14"/>
  <c r="D73" i="8"/>
  <c r="D59" i="4"/>
  <c r="D50" i="13" l="1"/>
  <c r="D49" i="5"/>
  <c r="D85" i="2"/>
  <c r="D43" i="7"/>
  <c r="D98" i="3"/>
  <c r="D38" i="10"/>
  <c r="D71" i="12"/>
  <c r="D37" i="6"/>
  <c r="D44" i="9"/>
  <c r="D38" i="1"/>
  <c r="D40" i="11"/>
  <c r="D71" i="14"/>
  <c r="D64" i="8"/>
  <c r="D53" i="4"/>
  <c r="D45" i="5" l="1"/>
  <c r="D38" i="9"/>
  <c r="D35" i="6" l="1"/>
  <c r="D73" i="2"/>
  <c r="D38" i="7"/>
  <c r="D88" i="3"/>
  <c r="D34" i="10"/>
  <c r="D65" i="12"/>
  <c r="D34" i="1"/>
  <c r="D38" i="11"/>
  <c r="D44" i="13"/>
  <c r="D61" i="14"/>
  <c r="D55" i="8"/>
  <c r="D47" i="4"/>
  <c r="D38" i="5" l="1"/>
  <c r="D31" i="5"/>
  <c r="D22" i="5"/>
  <c r="D15" i="5"/>
  <c r="D11" i="5"/>
  <c r="D66" i="2"/>
  <c r="D33" i="7"/>
  <c r="D74" i="3"/>
  <c r="D31" i="10"/>
  <c r="D56" i="12"/>
  <c r="D31" i="6"/>
  <c r="D31" i="9"/>
  <c r="D34" i="13"/>
  <c r="D51" i="14"/>
  <c r="D43" i="8"/>
  <c r="D40" i="4"/>
  <c r="D109" i="5" l="1"/>
  <c r="D54" i="2"/>
  <c r="D28" i="7"/>
  <c r="D59" i="3"/>
  <c r="D27" i="10"/>
  <c r="D46" i="12"/>
  <c r="D27" i="6"/>
  <c r="D27" i="9"/>
  <c r="D28" i="1"/>
  <c r="D29" i="11"/>
  <c r="D27" i="13"/>
  <c r="D34" i="8"/>
  <c r="D32" i="4"/>
  <c r="B65" i="15" l="1"/>
  <c r="B57" i="15"/>
  <c r="D44" i="2"/>
  <c r="D22" i="7"/>
  <c r="D22" i="10"/>
  <c r="D68" i="10" s="1"/>
  <c r="D69" i="10" s="1"/>
  <c r="D35" i="12"/>
  <c r="D19" i="6"/>
  <c r="D43" i="14"/>
  <c r="D24" i="8"/>
  <c r="D26" i="4"/>
  <c r="D42" i="3"/>
  <c r="D13" i="14" l="1"/>
  <c r="D24" i="14"/>
  <c r="D22" i="12"/>
  <c r="D13" i="12"/>
  <c r="D16" i="11"/>
  <c r="D10" i="11"/>
  <c r="D15" i="10"/>
  <c r="D11" i="10"/>
  <c r="D15" i="9"/>
  <c r="D95" i="9" s="1"/>
  <c r="D10" i="9"/>
  <c r="D18" i="8"/>
  <c r="D11" i="8"/>
  <c r="D18" i="7"/>
  <c r="D10" i="7"/>
  <c r="D14" i="6"/>
  <c r="D9" i="6"/>
  <c r="D18" i="4"/>
  <c r="D10" i="4"/>
  <c r="D32" i="3"/>
  <c r="D35" i="2"/>
  <c r="D170" i="2" s="1"/>
  <c r="D171" i="2" s="1"/>
  <c r="D17" i="1"/>
  <c r="B55" i="15" l="1"/>
  <c r="B61" i="15"/>
  <c r="B62" i="15"/>
  <c r="B54" i="15"/>
  <c r="B60" i="15"/>
  <c r="B64" i="15" l="1"/>
  <c r="B63" i="15"/>
  <c r="B59" i="15"/>
  <c r="B56" i="15"/>
  <c r="B58" i="15"/>
  <c r="B53" i="15"/>
  <c r="B66" i="15"/>
  <c r="B67" i="15" l="1"/>
</calcChain>
</file>

<file path=xl/sharedStrings.xml><?xml version="1.0" encoding="utf-8"?>
<sst xmlns="http://schemas.openxmlformats.org/spreadsheetml/2006/main" count="3247" uniqueCount="399">
  <si>
    <t>Grupo:</t>
  </si>
  <si>
    <t>Proyecto PIS 2013 Grupo 10
DUSA
Registro de horas trabajadas</t>
  </si>
  <si>
    <t>Nombre:</t>
  </si>
  <si>
    <t>Fernando Acasuso</t>
  </si>
  <si>
    <t>Rol:</t>
  </si>
  <si>
    <t>Especialista Técnico - Implementador -Responsable de Integración</t>
  </si>
  <si>
    <t>Fecha</t>
  </si>
  <si>
    <t>Código</t>
  </si>
  <si>
    <t>Descripción Actividad</t>
  </si>
  <si>
    <t>Horas</t>
  </si>
  <si>
    <t>Observaciones</t>
  </si>
  <si>
    <t>semana 01</t>
  </si>
  <si>
    <t>R1</t>
  </si>
  <si>
    <t>Reunión de requerimientos</t>
  </si>
  <si>
    <t>G15</t>
  </si>
  <si>
    <t>Revisión técnica y administrativa</t>
  </si>
  <si>
    <t>I08</t>
  </si>
  <si>
    <t>Investigar la herramienta de desarrollo</t>
  </si>
  <si>
    <t>E2</t>
  </si>
  <si>
    <t>Auto-estudio</t>
  </si>
  <si>
    <t>Total</t>
  </si>
  <si>
    <t>semana 02</t>
  </si>
  <si>
    <t>G6</t>
  </si>
  <si>
    <t>Reunión de Equipo</t>
  </si>
  <si>
    <t>C4</t>
  </si>
  <si>
    <t>Definir ambiente controlado</t>
  </si>
  <si>
    <t>G4</t>
  </si>
  <si>
    <t>Prototipo riesgos técnicos</t>
  </si>
  <si>
    <t>I1</t>
  </si>
  <si>
    <t>Definir estándares de documentación técnica</t>
  </si>
  <si>
    <t>Investigar la Herramienta de Desarrollo</t>
  </si>
  <si>
    <t>E1</t>
  </si>
  <si>
    <t>Reuniones de apoyo</t>
  </si>
  <si>
    <t>Auto Estudio</t>
  </si>
  <si>
    <t>Shirley Ben</t>
  </si>
  <si>
    <t>Responsable de SQA - Asistente de Verificación
Suplente de Administrador</t>
  </si>
  <si>
    <t>semana 00</t>
  </si>
  <si>
    <t>Acta Reunión de Equipo</t>
  </si>
  <si>
    <t>Estudio de Calidad de Software</t>
  </si>
  <si>
    <t>Lectura del proyecto</t>
  </si>
  <si>
    <t>Ayuda a Administradora en planificación It 1</t>
  </si>
  <si>
    <t>Revision de documentos entregables</t>
  </si>
  <si>
    <t>Estudio del MUM</t>
  </si>
  <si>
    <t>Monitoreo</t>
  </si>
  <si>
    <t>Programacion de entregables, plantillas y responsables</t>
  </si>
  <si>
    <t>G16</t>
  </si>
  <si>
    <t>Reunión de responsables por área</t>
  </si>
  <si>
    <t>Funcionamiento de Xp-dev y del ISO</t>
  </si>
  <si>
    <t>Q5</t>
  </si>
  <si>
    <t>Revisar las entregas</t>
  </si>
  <si>
    <t>Entrega Semanal SQA.</t>
  </si>
  <si>
    <t>Revisión de documentos entregables</t>
  </si>
  <si>
    <t>G5</t>
  </si>
  <si>
    <t>Registro de actividades</t>
  </si>
  <si>
    <t>Revisión Tecnica y Administrativa</t>
  </si>
  <si>
    <t>Q2</t>
  </si>
  <si>
    <t>Plan de Calidad</t>
  </si>
  <si>
    <t>Estudio de responsables y roles asignados</t>
  </si>
  <si>
    <t>Q1</t>
  </si>
  <si>
    <t>Identificar propiedades de Calidad</t>
  </si>
  <si>
    <t>Registrar esfuerzo</t>
  </si>
  <si>
    <t>Revisión de documentos entregables
2hs de Entrega Semanal SQA</t>
  </si>
  <si>
    <t>Luciana Benites</t>
  </si>
  <si>
    <t>Administrador - Asistente de Verificación - Responsable de la Comunicación</t>
  </si>
  <si>
    <t>CU1</t>
  </si>
  <si>
    <t>Definir métodos de comunicación e informarlos</t>
  </si>
  <si>
    <t>CM1</t>
  </si>
  <si>
    <t>Definición
  del documento "Descripción del proyecto"</t>
  </si>
  <si>
    <t>R8</t>
  </si>
  <si>
    <t>Definir glosario</t>
  </si>
  <si>
    <t>G2</t>
  </si>
  <si>
    <t>Seguimiento del proyecto</t>
  </si>
  <si>
    <t>Incluye consolidación y preparación del docuemnto "Registro de Actividades"</t>
  </si>
  <si>
    <t>Semana 02</t>
  </si>
  <si>
    <t>G7</t>
  </si>
  <si>
    <t>Elaborar acta de reunión de equipo</t>
  </si>
  <si>
    <t>R12</t>
  </si>
  <si>
    <t>Definicion del documento "Vision"</t>
  </si>
  <si>
    <t>Gestion de riesgos</t>
  </si>
  <si>
    <t>G3</t>
  </si>
  <si>
    <t>Estimaciones y mediciones</t>
  </si>
  <si>
    <t>G1</t>
  </si>
  <si>
    <t>Planificar el proyecto</t>
  </si>
  <si>
    <t>CM4</t>
  </si>
  <si>
    <t>Gestión de "Lecciones Aprendidas"</t>
  </si>
  <si>
    <t>Alexandra Castelli</t>
  </si>
  <si>
    <t>Responsable de Verificación - Asistente de SQA</t>
  </si>
  <si>
    <t>V1</t>
  </si>
  <si>
    <t>Planificar la Verificación</t>
  </si>
  <si>
    <t>Revisar las Entregas</t>
  </si>
  <si>
    <t>Reunión de Responsables por Área</t>
  </si>
  <si>
    <t>Sebastián Cervantes</t>
  </si>
  <si>
    <t>Analista - Implementador</t>
  </si>
  <si>
    <t>Analistas</t>
  </si>
  <si>
    <t>R2</t>
  </si>
  <si>
    <t>Especificar requerimientos</t>
  </si>
  <si>
    <t>Reunion de Equipo</t>
  </si>
  <si>
    <t>C1</t>
  </si>
  <si>
    <t>Planificar la configuración del SCM</t>
  </si>
  <si>
    <t>Reunion Trac con Luciana
Configuración de Gantt
Configuración del repositorio</t>
  </si>
  <si>
    <t>Gastón Giménez</t>
  </si>
  <si>
    <t>Incluye elaboarar acta de reunión de requerimientos</t>
  </si>
  <si>
    <t>D5</t>
  </si>
  <si>
    <t>Diseñar prototipo</t>
  </si>
  <si>
    <t>Reunión de equipo</t>
  </si>
  <si>
    <t>Mathias Duarte</t>
  </si>
  <si>
    <t>Analista - Imlementador
Asistente de Arquitecto</t>
  </si>
  <si>
    <t>Codigo</t>
  </si>
  <si>
    <t>R9</t>
  </si>
  <si>
    <t>Definir modelo conceptual</t>
  </si>
  <si>
    <t>Instalacion del ambiente de desarrollo</t>
  </si>
  <si>
    <t>R10</t>
  </si>
  <si>
    <t>Documentar requerimientos</t>
  </si>
  <si>
    <t>Neira Bettina</t>
  </si>
  <si>
    <t>Responsable de SCM - Especialista Técnico - Implementador</t>
  </si>
  <si>
    <t>Incluye configuración del repositorio</t>
  </si>
  <si>
    <t>Gastón Nicassio</t>
  </si>
  <si>
    <t>Revisión técnica y administrativa</t>
  </si>
  <si>
    <t>Investigar herramientas de desarrollo</t>
  </si>
  <si>
    <t>Juan Pérez</t>
  </si>
  <si>
    <t>Analista - Imlementador</t>
  </si>
  <si>
    <t>estudio MUM</t>
  </si>
  <si>
    <t>Especificar Requerimientos</t>
  </si>
  <si>
    <t>Fabio Ramos</t>
  </si>
  <si>
    <t>Reunion de requerimientos</t>
  </si>
  <si>
    <t>Gastón Rosas</t>
  </si>
  <si>
    <t>Analista - Diseñador de Interfaz de Usuario - Implementador
Coordinador de Análisis</t>
  </si>
  <si>
    <t>Incluye planificación</t>
  </si>
  <si>
    <t>R6</t>
  </si>
  <si>
    <t>Definir pautas para la interfaz de usuario</t>
  </si>
  <si>
    <t>Elisa Sanguinetti</t>
  </si>
  <si>
    <t>Analista - Documentador de Usuario - Asistente de Verificación</t>
  </si>
  <si>
    <t>Ausente por Enfermedad</t>
  </si>
  <si>
    <t>Si bien solicitó se le asignaran tareas a partir del viernes, decidimos no hacerlo priorizando su salud.</t>
  </si>
  <si>
    <t>Definir Glosario</t>
  </si>
  <si>
    <t>Investigar herramienta de desarrollo</t>
  </si>
  <si>
    <t>Definicion del documento "Vision"</t>
  </si>
  <si>
    <t>Revisión del Docuemtno</t>
  </si>
  <si>
    <t>R3</t>
  </si>
  <si>
    <t>Especificar Casos de uso</t>
  </si>
  <si>
    <t>Carlos Vélez</t>
  </si>
  <si>
    <t>Arquitecto - Asistente de Verificacion - Responsable de Verificación
Coordinador de Desarrollo</t>
  </si>
  <si>
    <t>i08</t>
  </si>
  <si>
    <t>investigar herramientas de desarrollo</t>
  </si>
  <si>
    <t>Especificación de requerimientos</t>
  </si>
  <si>
    <t>Incluye coordinacion</t>
  </si>
  <si>
    <t>r7</t>
  </si>
  <si>
    <t>Definir alcance del sistema</t>
  </si>
  <si>
    <t>D2</t>
  </si>
  <si>
    <t>Describir la arquitectura</t>
  </si>
  <si>
    <t>I2</t>
  </si>
  <si>
    <t>Implementar prototipo</t>
  </si>
  <si>
    <t>Grupo: 10</t>
  </si>
  <si>
    <t>Consolidado del equipo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</si>
  <si>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</si>
  <si>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</si>
  <si>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</si>
  <si>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</si>
  <si>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</si>
  <si>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</si>
  <si>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</si>
  <si>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</si>
  <si>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</si>
  <si>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 Análistas</t>
  </si>
  <si>
    <t>Total Documentador de usuario</t>
  </si>
  <si>
    <t>Total Arquitecto</t>
  </si>
  <si>
    <t>Total Coordinador de Desarrollo</t>
  </si>
  <si>
    <t>Total Implementador</t>
  </si>
  <si>
    <t>Total Responsable de Núcleo</t>
  </si>
  <si>
    <t>Total Responsable del Consolidado</t>
  </si>
  <si>
    <t>Total Espec. Técnicos</t>
  </si>
  <si>
    <t>Total Responsable de SQA</t>
  </si>
  <si>
    <t>Total Responsable de SCM</t>
  </si>
  <si>
    <t>Total Responsable de Verificación</t>
  </si>
  <si>
    <t>Total Asistente de Verificación</t>
  </si>
  <si>
    <t>Total Administrador</t>
  </si>
  <si>
    <t>Total Responsable de la Comunicación</t>
  </si>
  <si>
    <t>Total Instructor</t>
  </si>
  <si>
    <t>Totales:</t>
  </si>
  <si>
    <t>Acasuso Fernado</t>
  </si>
  <si>
    <t>Ben Shirley</t>
  </si>
  <si>
    <t>Benites Luciana</t>
  </si>
  <si>
    <t>Castelli Alexandra</t>
  </si>
  <si>
    <t>Cervantes Sebastián</t>
  </si>
  <si>
    <t>Giménez Gastón</t>
  </si>
  <si>
    <t>Duarte Mathias</t>
  </si>
  <si>
    <t>Nicassio Gastón</t>
  </si>
  <si>
    <t>Pérez Juan</t>
  </si>
  <si>
    <t>Ramos Fabio</t>
  </si>
  <si>
    <t>Rosas Gastón</t>
  </si>
  <si>
    <t>Sanguinetti Elisa</t>
  </si>
  <si>
    <t>Velez Carlos</t>
  </si>
  <si>
    <t>R7</t>
  </si>
  <si>
    <t>Semana 01</t>
  </si>
  <si>
    <t>Ausente por enfermedad en semana 01</t>
  </si>
  <si>
    <t>Auto - estudio</t>
  </si>
  <si>
    <t>Revision tecnica y administrativa</t>
  </si>
  <si>
    <t>Reunión de Responsables por area</t>
  </si>
  <si>
    <t>Estimaciones y Mediciones</t>
  </si>
  <si>
    <t>Gestión de Riesgos</t>
  </si>
  <si>
    <t>G8</t>
  </si>
  <si>
    <t>Reunion de seguimiento</t>
  </si>
  <si>
    <t>semana 03</t>
  </si>
  <si>
    <t>V5</t>
  </si>
  <si>
    <t>Verificar Documento</t>
  </si>
  <si>
    <t>Reunión de Seguimiento</t>
  </si>
  <si>
    <t xml:space="preserve">Generar entorno de prueba </t>
  </si>
  <si>
    <t xml:space="preserve">Reuniones de apoyo </t>
  </si>
  <si>
    <t xml:space="preserve">Revision tecnica y administrativa </t>
  </si>
  <si>
    <t xml:space="preserve">Investigar la herramienta de desarrollo </t>
  </si>
  <si>
    <t xml:space="preserve">Definir la línea base del proyecto </t>
  </si>
  <si>
    <t>V6</t>
  </si>
  <si>
    <t>C2</t>
  </si>
  <si>
    <t>Generar entorno de prueba</t>
  </si>
  <si>
    <t>Definir la línea base del proyecto</t>
  </si>
  <si>
    <t>Diseñar Arquitectura</t>
  </si>
  <si>
    <t>Ajustar y controlar el desarrollo</t>
  </si>
  <si>
    <t>G9</t>
  </si>
  <si>
    <t>Diseñar base de datos</t>
  </si>
  <si>
    <t>D4</t>
  </si>
  <si>
    <t>Implementar el prototipo</t>
  </si>
  <si>
    <t>semana 04</t>
  </si>
  <si>
    <t>Implementar el prototipo (Interfaz de Usuario)</t>
  </si>
  <si>
    <t>Diseñar casos de Uso</t>
  </si>
  <si>
    <t>D1</t>
  </si>
  <si>
    <t>Evaluar la calidad de los productos</t>
  </si>
  <si>
    <t>Q7</t>
  </si>
  <si>
    <t>Revisar el ajuste del proceso</t>
  </si>
  <si>
    <t>Q6</t>
  </si>
  <si>
    <t>Corregir la implementacion</t>
  </si>
  <si>
    <t>I3</t>
  </si>
  <si>
    <t>Configurar Trac</t>
  </si>
  <si>
    <t>Verificar documento</t>
  </si>
  <si>
    <t>Total por Disciplina</t>
  </si>
  <si>
    <t>Planificar la verificación</t>
  </si>
  <si>
    <t>V3</t>
  </si>
  <si>
    <t>Planificar las pruebas de la iteración</t>
  </si>
  <si>
    <t>Definir el ambiente controlado</t>
  </si>
  <si>
    <t>Especificar casos de uso</t>
  </si>
  <si>
    <t>Definición del documento "Visión"</t>
  </si>
  <si>
    <t>D3</t>
  </si>
  <si>
    <t>Comunicar el diseño a los implementadores</t>
  </si>
  <si>
    <t>D6</t>
  </si>
  <si>
    <t>Elaboración del documento "Registro de Rastreo"</t>
  </si>
  <si>
    <t>Crear un prototipo que se conecte con la base de datos de Oracle</t>
  </si>
  <si>
    <t>I4</t>
  </si>
  <si>
    <t>Planificar la integración de la iteración</t>
  </si>
  <si>
    <t>CU6</t>
  </si>
  <si>
    <t>Comunicación en Gestión de Proyecto</t>
  </si>
  <si>
    <t>G20</t>
  </si>
  <si>
    <t>Identificar las propiedades de calidad</t>
  </si>
  <si>
    <t>Crear un prototipo que implemente una búsqueda sobre los items</t>
  </si>
  <si>
    <t>Total Línea Formación y Entrenamiento</t>
  </si>
  <si>
    <t>semana 05</t>
  </si>
  <si>
    <t>G13</t>
  </si>
  <si>
    <t>Evaluar la fase</t>
  </si>
  <si>
    <t>Planificar las pruebas de la iteracion</t>
  </si>
  <si>
    <t>V7</t>
  </si>
  <si>
    <t>Ejecutar las pruebas</t>
  </si>
  <si>
    <t>V9</t>
  </si>
  <si>
    <t>Evaluar la verificacion</t>
  </si>
  <si>
    <t>C3</t>
  </si>
  <si>
    <t>Seguimiento de la linea base</t>
  </si>
  <si>
    <t>C5</t>
  </si>
  <si>
    <t>Control de cambios</t>
  </si>
  <si>
    <t>I9</t>
  </si>
  <si>
    <t>Crear Proyecto</t>
  </si>
  <si>
    <t>I8</t>
  </si>
  <si>
    <t>Crear Usuario</t>
  </si>
  <si>
    <t>C9</t>
  </si>
  <si>
    <t>Solucionar problemas con el Repositorio</t>
  </si>
  <si>
    <t>Reunion de equipo</t>
  </si>
  <si>
    <t>Q3</t>
  </si>
  <si>
    <t>Evaluar y Ajustar el Plan de SQA</t>
  </si>
  <si>
    <t>Q4</t>
  </si>
  <si>
    <t>Revision tecnica formal</t>
  </si>
  <si>
    <t>I7</t>
  </si>
  <si>
    <t>Verificacion unitaria de modulo</t>
  </si>
  <si>
    <t>semana 06</t>
  </si>
  <si>
    <t>Reunion de responsables por area</t>
  </si>
  <si>
    <t>V4</t>
  </si>
  <si>
    <t>Especificar los casos de prueba</t>
  </si>
  <si>
    <t>Definir la linea Base del proyecto</t>
  </si>
  <si>
    <t>C7</t>
  </si>
  <si>
    <t>Describir la version/ Especificar la liberacion</t>
  </si>
  <si>
    <t>C8</t>
  </si>
  <si>
    <t>Escribir las notas de la version</t>
  </si>
  <si>
    <t>G14</t>
  </si>
  <si>
    <t>Reunion evaluativa con el director del proyecto</t>
  </si>
  <si>
    <t>Visualizar pedido actual</t>
  </si>
  <si>
    <t>Comunicacion en Gestion de Proyecto</t>
  </si>
  <si>
    <t>I5</t>
  </si>
  <si>
    <t>Integracion del Sistema</t>
  </si>
  <si>
    <t>Iniciar Sesion</t>
  </si>
  <si>
    <t>G10</t>
  </si>
  <si>
    <t>Evaluar y Ajustar el Plan de Proyecto</t>
  </si>
  <si>
    <t>Elaborar acta de reunion de equipo</t>
  </si>
  <si>
    <t>Realizar nuevo pedido</t>
  </si>
  <si>
    <t>Total Acumulado</t>
  </si>
  <si>
    <t>Total Acumuado</t>
  </si>
  <si>
    <t>Esfuerzo promedio por semana</t>
  </si>
  <si>
    <t>Esfuerzo Acumulado</t>
  </si>
  <si>
    <t>Total horas acumuladas</t>
  </si>
  <si>
    <t>Añadir permiso a rol</t>
  </si>
  <si>
    <t>Quitar Permiso a rol</t>
  </si>
  <si>
    <t>Cerrar Sesion</t>
  </si>
  <si>
    <t>Cambiar contraseña</t>
  </si>
  <si>
    <t>Restablecer contraseña</t>
  </si>
  <si>
    <t>Reanudar pedido</t>
  </si>
  <si>
    <t>Guardar pedido</t>
  </si>
  <si>
    <t>semana 07</t>
  </si>
  <si>
    <t>P9</t>
  </si>
  <si>
    <t>Definir estandares de documentacion de usuario</t>
  </si>
  <si>
    <t>Ejecutar pruebas al CU "Crear Usuario"</t>
  </si>
  <si>
    <t>Ejecutar pruebas al CU "Iniciar Sesion"</t>
  </si>
  <si>
    <t>Total Línea Implantación</t>
  </si>
  <si>
    <t>semana 08</t>
  </si>
  <si>
    <t>Pruebas de Dar de Baja usuario</t>
  </si>
  <si>
    <t>Ejecutar pruebas</t>
  </si>
  <si>
    <t>Consultar historial de pedidos</t>
  </si>
  <si>
    <t>Bloquear Usuario</t>
  </si>
  <si>
    <t>Ver informacion de producto</t>
  </si>
  <si>
    <t>semana 09</t>
  </si>
  <si>
    <t>Ejecutar pruebas al CU "Cerrar Sesión"</t>
  </si>
  <si>
    <t>Ejecutar pruebas al CU "Nuevo Pedido"</t>
  </si>
  <si>
    <t>Ejecutar pruebas al CU "Bloquear Usuario"</t>
  </si>
  <si>
    <t>Integrar el sistema</t>
  </si>
  <si>
    <t>Modificar datos personales</t>
  </si>
  <si>
    <t>Consultar perfil</t>
  </si>
  <si>
    <t>Corregir la implementacion de Ver Informaci�n de Producto</t>
  </si>
  <si>
    <t>Incluye consolidación y preparación del documento "Registro de Actividades"</t>
  </si>
  <si>
    <t>V2</t>
  </si>
  <si>
    <t>Evaluar y ajustar el plan de VyV</t>
  </si>
  <si>
    <t>semana 10</t>
  </si>
  <si>
    <t>Modificar datos de farmacia</t>
  </si>
  <si>
    <t>Consultar perfil de usuario</t>
  </si>
  <si>
    <t>I10</t>
  </si>
  <si>
    <t>Motor de búsqueda</t>
  </si>
  <si>
    <t>Documentacion Tecnica</t>
  </si>
  <si>
    <t>I6</t>
  </si>
  <si>
    <t>Crear/Actualizar Proyecto</t>
  </si>
  <si>
    <t>Muestra de repartos incorrecta</t>
  </si>
  <si>
    <t>Login no distingue entre mayúsculas y minúsculas</t>
  </si>
  <si>
    <t>Implementar la autenticacion cruzada de los usuarios en solr y DusaWeb</t>
  </si>
  <si>
    <t>Implementar sugerencias automaticas durante la busqueda de productos</t>
  </si>
  <si>
    <t>semana 11</t>
  </si>
  <si>
    <t>Planificar la implantacion</t>
  </si>
  <si>
    <t>Documentacion de Usuario</t>
  </si>
  <si>
    <t>Elaborar la presentacion del sistema para el cliente</t>
  </si>
  <si>
    <t>Error al crear usuario de Farmacia</t>
  </si>
  <si>
    <t>Al quitar todos los permisos no se puede agregar nuevos</t>
  </si>
  <si>
    <t>Recuepra contraseña a usuario eliminado</t>
  </si>
  <si>
    <t>Definir el modelo de Implementacion</t>
  </si>
  <si>
    <t>No se chequea formato del telefono al dar de alta un usurio</t>
  </si>
  <si>
    <t>No se muetra mensaje de error al estar realizar acciones con usuario inhabiltado</t>
  </si>
  <si>
    <t>Estado de los pedidos se muestra de manera incorrecta</t>
  </si>
  <si>
    <t>Bug- Motor Busqueda Producto</t>
  </si>
  <si>
    <t>P1</t>
  </si>
  <si>
    <t>P2</t>
  </si>
  <si>
    <t>P3</t>
  </si>
  <si>
    <t>I09</t>
  </si>
  <si>
    <t>semana 12</t>
  </si>
  <si>
    <t>No terminó de cargar las horas antes de la consolidación.</t>
  </si>
  <si>
    <t>semana 13</t>
  </si>
  <si>
    <t>P8</t>
  </si>
  <si>
    <t>Pruebas beta del producto a liberar</t>
  </si>
  <si>
    <t>V8</t>
  </si>
  <si>
    <t>Pruebas del sistema - Informe de verificacion de integracion</t>
  </si>
  <si>
    <t>P12</t>
  </si>
  <si>
    <t>Capacitación al cliente</t>
  </si>
  <si>
    <t>P7</t>
  </si>
  <si>
    <t>Verificar la version del producto a liberar</t>
  </si>
  <si>
    <t>Filtros de laboratorios</t>
  </si>
  <si>
    <t>Cursos en posición incorrecta dentro del campo Cantidad</t>
  </si>
  <si>
    <t>Infomrmación de la empresa al final de la pantalla</t>
  </si>
  <si>
    <t>Error ortográfico en mensaje de historial de producto vacio</t>
  </si>
  <si>
    <t>Excepción al iniciar sesión con un usuario que no tenga permisos asignados</t>
  </si>
  <si>
    <t>Error al intentar recuperar contraseña</t>
  </si>
  <si>
    <t>No se muestra mensaje de error al recuperar contraseña con Email incorrecto o vacio</t>
  </si>
  <si>
    <t>Filtros de laboratorio trae mas datos de los necesarios</t>
  </si>
  <si>
    <t>V10</t>
  </si>
  <si>
    <t>V13</t>
  </si>
  <si>
    <t>Realizar el informe final de verificacion</t>
  </si>
  <si>
    <t>Elaboracion del reporte final de pruebas de aceptacion</t>
  </si>
  <si>
    <t>semana 14</t>
  </si>
  <si>
    <t>P15</t>
  </si>
  <si>
    <t>C6</t>
  </si>
  <si>
    <t>Producir la version alfa del product</t>
  </si>
  <si>
    <t>Realizar el informe final de SCM</t>
  </si>
  <si>
    <t>Desarrollar los materiales para capacictacion</t>
  </si>
  <si>
    <t>Mensaje de producto agregado incorrecto</t>
  </si>
  <si>
    <t>CU2</t>
  </si>
  <si>
    <t>G12</t>
  </si>
  <si>
    <t>Realizar la encuesta de satisfacci�n del cliente</t>
  </si>
  <si>
    <t>Preparar el cierre del proyecto</t>
  </si>
  <si>
    <t>Q8</t>
  </si>
  <si>
    <t>Realizar el informe final de SQA</t>
  </si>
  <si>
    <t>No permite realizar el delta index</t>
  </si>
  <si>
    <t>Filtro de Farmacias no trae la información correcta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</si>
</sst>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0.0"/>
  </numFmts>
  <fonts count="12" x14ac:knownFonts="1">
    <font>
      <sz val="10"/>
      <color rgb="FF000000"/>
      <name val="Arial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rgb="FF000000"/>
      <name val="Verdana"/>
      <family val="2"/>
    </font>
    <font>
      <b/>
      <sz val="10"/>
      <color indexed="39"/>
      <name val="Verdana"/>
      <family val="2"/>
    </font>
    <font>
      <b/>
      <sz val="10"/>
      <color rgb="FF0000FF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1">
    <xf numFmtId="0" fontId="0" fillId="0" borderId="0" xfId="0" applyAlignment="1">
      <alignment wrapText="1"/>
    </xf>
    <xf numFmtId="0" fontId="3" fillId="0" borderId="0" xfId="0" applyFont="1"/>
    <xf numFmtId="0" fontId="3" fillId="0" borderId="67" xfId="0" applyFont="1" applyBorder="1"/>
    <xf numFmtId="0" fontId="3" fillId="0" borderId="69" xfId="0" applyFont="1" applyBorder="1"/>
    <xf numFmtId="0" fontId="3" fillId="0" borderId="60" xfId="0" applyFont="1" applyFill="1" applyBorder="1"/>
    <xf numFmtId="0" fontId="3" fillId="0" borderId="67" xfId="0" applyFont="1" applyFill="1" applyBorder="1"/>
    <xf numFmtId="0" fontId="3" fillId="0" borderId="0" xfId="0" applyFont="1" applyFill="1" applyBorder="1"/>
    <xf numFmtId="0" fontId="2" fillId="0" borderId="9" xfId="0" applyFont="1" applyFill="1" applyBorder="1"/>
    <xf numFmtId="0" fontId="2" fillId="0" borderId="59" xfId="0" applyFont="1" applyFill="1" applyBorder="1"/>
    <xf numFmtId="0" fontId="2" fillId="0" borderId="68" xfId="0" applyFont="1" applyFill="1" applyBorder="1"/>
    <xf numFmtId="0" fontId="3" fillId="0" borderId="73" xfId="0" applyFont="1" applyFill="1" applyBorder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59" xfId="0" applyFont="1" applyFill="1" applyBorder="1" applyAlignment="1">
      <alignment horizontal="right"/>
    </xf>
    <xf numFmtId="0" fontId="4" fillId="0" borderId="59" xfId="0" applyFont="1" applyFill="1" applyBorder="1"/>
    <xf numFmtId="0" fontId="3" fillId="0" borderId="71" xfId="0" applyFont="1" applyFill="1" applyBorder="1"/>
    <xf numFmtId="0" fontId="4" fillId="0" borderId="68" xfId="0" applyFont="1" applyFill="1" applyBorder="1" applyAlignment="1">
      <alignment horizontal="right"/>
    </xf>
    <xf numFmtId="0" fontId="4" fillId="0" borderId="68" xfId="0" applyFont="1" applyFill="1" applyBorder="1"/>
    <xf numFmtId="0" fontId="3" fillId="0" borderId="46" xfId="0" applyFont="1" applyFill="1" applyBorder="1"/>
    <xf numFmtId="0" fontId="3" fillId="0" borderId="53" xfId="0" applyFont="1" applyFill="1" applyBorder="1"/>
    <xf numFmtId="0" fontId="3" fillId="0" borderId="71" xfId="0" applyFont="1" applyBorder="1"/>
    <xf numFmtId="0" fontId="4" fillId="0" borderId="59" xfId="0" applyFont="1" applyBorder="1" applyAlignment="1">
      <alignment horizontal="right"/>
    </xf>
    <xf numFmtId="0" fontId="4" fillId="0" borderId="59" xfId="0" applyFont="1" applyBorder="1"/>
    <xf numFmtId="0" fontId="3" fillId="0" borderId="53" xfId="0" applyFont="1" applyBorder="1"/>
    <xf numFmtId="0" fontId="4" fillId="0" borderId="68" xfId="0" applyFont="1" applyBorder="1" applyAlignment="1">
      <alignment horizontal="right"/>
    </xf>
    <xf numFmtId="0" fontId="4" fillId="0" borderId="68" xfId="0" applyFont="1" applyBorder="1"/>
    <xf numFmtId="0" fontId="3" fillId="0" borderId="46" xfId="0" applyFont="1" applyBorder="1"/>
    <xf numFmtId="0" fontId="3" fillId="0" borderId="0" xfId="0" applyFont="1" applyBorder="1" applyAlignment="1">
      <alignment wrapText="1"/>
    </xf>
    <xf numFmtId="0" fontId="4" fillId="0" borderId="71" xfId="0" applyFont="1" applyFill="1" applyBorder="1"/>
    <xf numFmtId="0" fontId="3" fillId="0" borderId="73" xfId="0" applyFont="1" applyFill="1" applyBorder="1" applyAlignment="1">
      <alignment wrapText="1"/>
    </xf>
    <xf numFmtId="0" fontId="3" fillId="0" borderId="67" xfId="0" applyFont="1" applyFill="1" applyBorder="1" applyAlignment="1">
      <alignment wrapText="1"/>
    </xf>
    <xf numFmtId="0" fontId="3" fillId="0" borderId="46" xfId="0" applyFont="1" applyFill="1" applyBorder="1" applyAlignment="1">
      <alignment wrapText="1"/>
    </xf>
    <xf numFmtId="0" fontId="4" fillId="0" borderId="37" xfId="0" applyFont="1" applyFill="1" applyBorder="1"/>
    <xf numFmtId="0" fontId="4" fillId="0" borderId="69" xfId="0" applyFont="1" applyFill="1" applyBorder="1"/>
    <xf numFmtId="0" fontId="3" fillId="0" borderId="71" xfId="0" applyFont="1" applyFill="1" applyBorder="1" applyAlignment="1">
      <alignment wrapText="1"/>
    </xf>
    <xf numFmtId="0" fontId="3" fillId="0" borderId="69" xfId="0" applyFont="1" applyFill="1" applyBorder="1" applyAlignment="1">
      <alignment wrapText="1"/>
    </xf>
    <xf numFmtId="0" fontId="4" fillId="0" borderId="68" xfId="0" applyFont="1" applyFill="1" applyBorder="1" applyAlignment="1">
      <alignment wrapText="1"/>
    </xf>
    <xf numFmtId="0" fontId="3" fillId="0" borderId="67" xfId="0" applyFont="1" applyBorder="1" applyAlignment="1">
      <alignment wrapText="1"/>
    </xf>
    <xf numFmtId="0" fontId="4" fillId="0" borderId="68" xfId="0" applyFont="1" applyBorder="1" applyAlignment="1">
      <alignment wrapText="1"/>
    </xf>
    <xf numFmtId="0" fontId="3" fillId="0" borderId="69" xfId="0" applyFont="1" applyBorder="1" applyAlignment="1">
      <alignment wrapText="1"/>
    </xf>
    <xf numFmtId="0" fontId="3" fillId="0" borderId="46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71" xfId="0" applyFont="1" applyBorder="1" applyAlignment="1">
      <alignment wrapText="1"/>
    </xf>
    <xf numFmtId="0" fontId="4" fillId="0" borderId="68" xfId="0" applyFont="1" applyBorder="1" applyAlignment="1">
      <alignment horizontal="right" wrapText="1"/>
    </xf>
    <xf numFmtId="0" fontId="4" fillId="0" borderId="37" xfId="0" applyFont="1" applyBorder="1"/>
    <xf numFmtId="0" fontId="3" fillId="0" borderId="6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right" wrapText="1" indent="1"/>
    </xf>
    <xf numFmtId="0" fontId="3" fillId="0" borderId="0" xfId="0" applyFont="1" applyBorder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36" xfId="0" applyFont="1" applyBorder="1"/>
    <xf numFmtId="0" fontId="3" fillId="0" borderId="15" xfId="0" applyFont="1" applyBorder="1"/>
    <xf numFmtId="0" fontId="3" fillId="0" borderId="22" xfId="0" applyFont="1" applyBorder="1"/>
    <xf numFmtId="0" fontId="5" fillId="0" borderId="51" xfId="0" applyFont="1" applyBorder="1"/>
    <xf numFmtId="0" fontId="3" fillId="0" borderId="12" xfId="0" applyFont="1" applyBorder="1"/>
    <xf numFmtId="0" fontId="3" fillId="0" borderId="72" xfId="0" applyFont="1" applyBorder="1"/>
    <xf numFmtId="0" fontId="5" fillId="0" borderId="0" xfId="0" applyFont="1"/>
    <xf numFmtId="0" fontId="4" fillId="0" borderId="71" xfId="0" applyFont="1" applyBorder="1"/>
    <xf numFmtId="0" fontId="4" fillId="0" borderId="69" xfId="0" applyFont="1" applyBorder="1"/>
    <xf numFmtId="0" fontId="4" fillId="0" borderId="74" xfId="0" applyFont="1" applyFill="1" applyBorder="1"/>
    <xf numFmtId="0" fontId="4" fillId="0" borderId="58" xfId="0" applyFont="1" applyFill="1" applyBorder="1"/>
    <xf numFmtId="0" fontId="4" fillId="0" borderId="61" xfId="0" applyFont="1" applyFill="1" applyBorder="1"/>
    <xf numFmtId="0" fontId="2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36" xfId="0" applyFont="1" applyBorder="1"/>
    <xf numFmtId="0" fontId="2" fillId="0" borderId="29" xfId="0" applyFont="1" applyBorder="1"/>
    <xf numFmtId="0" fontId="2" fillId="0" borderId="48" xfId="0" applyFont="1" applyBorder="1"/>
    <xf numFmtId="0" fontId="2" fillId="0" borderId="61" xfId="0" applyFont="1" applyBorder="1"/>
    <xf numFmtId="0" fontId="1" fillId="0" borderId="15" xfId="0" applyFont="1" applyBorder="1"/>
    <xf numFmtId="0" fontId="1" fillId="0" borderId="22" xfId="0" applyFont="1" applyBorder="1"/>
    <xf numFmtId="0" fontId="1" fillId="0" borderId="65" xfId="0" applyFont="1" applyBorder="1" applyAlignment="1">
      <alignment wrapText="1"/>
    </xf>
    <xf numFmtId="0" fontId="1" fillId="0" borderId="47" xfId="0" applyFont="1" applyBorder="1"/>
    <xf numFmtId="0" fontId="1" fillId="0" borderId="60" xfId="0" applyFont="1" applyBorder="1"/>
    <xf numFmtId="0" fontId="1" fillId="0" borderId="72" xfId="0" applyFont="1" applyBorder="1"/>
    <xf numFmtId="0" fontId="1" fillId="0" borderId="12" xfId="0" applyFont="1" applyBorder="1"/>
    <xf numFmtId="0" fontId="1" fillId="0" borderId="67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/>
    <xf numFmtId="0" fontId="1" fillId="0" borderId="71" xfId="0" applyFont="1" applyBorder="1" applyAlignment="1">
      <alignment horizontal="center" vertical="center"/>
    </xf>
    <xf numFmtId="0" fontId="1" fillId="0" borderId="71" xfId="0" applyFont="1" applyBorder="1"/>
    <xf numFmtId="0" fontId="1" fillId="0" borderId="69" xfId="0" applyFont="1" applyBorder="1"/>
    <xf numFmtId="0" fontId="1" fillId="0" borderId="0" xfId="0" applyFont="1" applyBorder="1"/>
    <xf numFmtId="0" fontId="2" fillId="0" borderId="68" xfId="0" applyFont="1" applyBorder="1" applyAlignment="1">
      <alignment horizontal="right"/>
    </xf>
    <xf numFmtId="0" fontId="2" fillId="0" borderId="68" xfId="0" applyFont="1" applyBorder="1"/>
    <xf numFmtId="0" fontId="1" fillId="0" borderId="46" xfId="0" applyFont="1" applyBorder="1"/>
    <xf numFmtId="0" fontId="1" fillId="0" borderId="71" xfId="0" applyFont="1" applyFill="1" applyBorder="1"/>
    <xf numFmtId="0" fontId="1" fillId="0" borderId="0" xfId="0" applyFont="1" applyBorder="1" applyAlignment="1">
      <alignment wrapText="1"/>
    </xf>
    <xf numFmtId="0" fontId="1" fillId="0" borderId="67" xfId="0" applyFont="1" applyBorder="1" applyAlignment="1">
      <alignment wrapText="1"/>
    </xf>
    <xf numFmtId="0" fontId="1" fillId="0" borderId="68" xfId="0" applyFont="1" applyBorder="1" applyAlignment="1">
      <alignment wrapText="1"/>
    </xf>
    <xf numFmtId="0" fontId="2" fillId="0" borderId="68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69" xfId="0" applyFont="1" applyBorder="1" applyAlignment="1">
      <alignment wrapText="1"/>
    </xf>
    <xf numFmtId="0" fontId="2" fillId="0" borderId="68" xfId="0" applyFont="1" applyBorder="1" applyAlignment="1">
      <alignment horizontal="right" wrapText="1"/>
    </xf>
    <xf numFmtId="0" fontId="1" fillId="0" borderId="71" xfId="0" applyFont="1" applyBorder="1" applyAlignment="1">
      <alignment horizontal="center" wrapText="1"/>
    </xf>
    <xf numFmtId="0" fontId="1" fillId="0" borderId="7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1" fillId="0" borderId="3" xfId="0" applyFont="1" applyFill="1" applyBorder="1" applyAlignment="1">
      <alignment horizontal="center" vertical="center"/>
    </xf>
    <xf numFmtId="0" fontId="1" fillId="0" borderId="47" xfId="0" applyFont="1" applyFill="1" applyBorder="1"/>
    <xf numFmtId="0" fontId="1" fillId="0" borderId="60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67" xfId="0" applyFont="1" applyFill="1" applyBorder="1"/>
    <xf numFmtId="0" fontId="1" fillId="0" borderId="3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right"/>
    </xf>
    <xf numFmtId="0" fontId="2" fillId="0" borderId="32" xfId="0" applyFont="1" applyFill="1" applyBorder="1"/>
    <xf numFmtId="0" fontId="1" fillId="0" borderId="18" xfId="0" applyFont="1" applyFill="1" applyBorder="1"/>
    <xf numFmtId="0" fontId="1" fillId="0" borderId="71" xfId="0" applyFont="1" applyFill="1" applyBorder="1" applyAlignment="1">
      <alignment horizontal="center" vertical="center"/>
    </xf>
    <xf numFmtId="0" fontId="1" fillId="0" borderId="16" xfId="0" applyFont="1" applyFill="1" applyBorder="1"/>
    <xf numFmtId="0" fontId="1" fillId="0" borderId="69" xfId="0" applyFont="1" applyFill="1" applyBorder="1"/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6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right"/>
    </xf>
    <xf numFmtId="0" fontId="2" fillId="0" borderId="68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wrapText="1"/>
    </xf>
    <xf numFmtId="0" fontId="1" fillId="0" borderId="68" xfId="0" applyFont="1" applyBorder="1" applyAlignment="1">
      <alignment horizontal="center" wrapText="1"/>
    </xf>
    <xf numFmtId="0" fontId="2" fillId="0" borderId="37" xfId="0" applyFont="1" applyBorder="1"/>
    <xf numFmtId="0" fontId="2" fillId="0" borderId="71" xfId="0" applyFont="1" applyBorder="1"/>
    <xf numFmtId="0" fontId="2" fillId="0" borderId="69" xfId="0" applyFont="1" applyBorder="1"/>
    <xf numFmtId="0" fontId="1" fillId="0" borderId="69" xfId="0" applyFont="1" applyFill="1" applyBorder="1" applyAlignment="1">
      <alignment wrapText="1"/>
    </xf>
    <xf numFmtId="0" fontId="1" fillId="0" borderId="59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right"/>
    </xf>
    <xf numFmtId="0" fontId="1" fillId="0" borderId="53" xfId="0" applyFont="1" applyFill="1" applyBorder="1"/>
    <xf numFmtId="0" fontId="1" fillId="0" borderId="73" xfId="0" applyFont="1" applyFill="1" applyBorder="1"/>
    <xf numFmtId="0" fontId="1" fillId="0" borderId="60" xfId="0" applyFont="1" applyFill="1" applyBorder="1" applyAlignment="1">
      <alignment wrapText="1"/>
    </xf>
    <xf numFmtId="0" fontId="1" fillId="0" borderId="67" xfId="0" applyFont="1" applyFill="1" applyBorder="1" applyAlignment="1">
      <alignment wrapText="1"/>
    </xf>
    <xf numFmtId="0" fontId="1" fillId="0" borderId="46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46" xfId="0" applyFont="1" applyBorder="1" applyAlignment="1">
      <alignment wrapText="1"/>
    </xf>
    <xf numFmtId="0" fontId="2" fillId="0" borderId="50" xfId="0" applyFont="1" applyBorder="1" applyAlignment="1">
      <alignment horizontal="right"/>
    </xf>
    <xf numFmtId="0" fontId="2" fillId="0" borderId="63" xfId="0" applyFont="1" applyBorder="1"/>
    <xf numFmtId="0" fontId="1" fillId="0" borderId="18" xfId="0" applyFont="1" applyBorder="1"/>
    <xf numFmtId="0" fontId="1" fillId="0" borderId="55" xfId="0" applyFont="1" applyBorder="1"/>
    <xf numFmtId="0" fontId="1" fillId="0" borderId="16" xfId="0" applyFont="1" applyBorder="1"/>
    <xf numFmtId="0" fontId="1" fillId="0" borderId="5" xfId="0" applyFont="1" applyBorder="1"/>
    <xf numFmtId="0" fontId="1" fillId="0" borderId="0" xfId="0" applyFont="1" applyFill="1" applyBorder="1" applyAlignment="1">
      <alignment wrapText="1"/>
    </xf>
    <xf numFmtId="0" fontId="1" fillId="0" borderId="68" xfId="0" applyFont="1" applyBorder="1" applyAlignment="1">
      <alignment horizontal="center" vertical="center" wrapText="1"/>
    </xf>
    <xf numFmtId="0" fontId="1" fillId="0" borderId="13" xfId="0" applyFont="1" applyFill="1" applyBorder="1"/>
    <xf numFmtId="0" fontId="5" fillId="0" borderId="0" xfId="0" applyFont="1" applyFill="1"/>
    <xf numFmtId="0" fontId="2" fillId="0" borderId="54" xfId="0" applyFont="1" applyFill="1" applyBorder="1" applyAlignment="1">
      <alignment horizontal="right"/>
    </xf>
    <xf numFmtId="0" fontId="1" fillId="0" borderId="21" xfId="0" applyFont="1" applyFill="1" applyBorder="1"/>
    <xf numFmtId="0" fontId="1" fillId="0" borderId="30" xfId="0" applyFont="1" applyBorder="1"/>
    <xf numFmtId="0" fontId="1" fillId="0" borderId="17" xfId="0" applyFont="1" applyFill="1" applyBorder="1"/>
    <xf numFmtId="0" fontId="1" fillId="0" borderId="0" xfId="0" applyFont="1" applyFill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56" xfId="0" applyFont="1" applyFill="1" applyBorder="1"/>
    <xf numFmtId="0" fontId="1" fillId="0" borderId="46" xfId="0" applyFont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41" xfId="0" applyFont="1" applyBorder="1"/>
    <xf numFmtId="0" fontId="1" fillId="0" borderId="10" xfId="0" applyFont="1" applyBorder="1"/>
    <xf numFmtId="0" fontId="5" fillId="0" borderId="0" xfId="0" applyFont="1" applyBorder="1"/>
    <xf numFmtId="0" fontId="2" fillId="0" borderId="59" xfId="0" applyFont="1" applyBorder="1" applyAlignment="1">
      <alignment horizontal="right"/>
    </xf>
    <xf numFmtId="0" fontId="2" fillId="0" borderId="59" xfId="0" applyFont="1" applyBorder="1"/>
    <xf numFmtId="0" fontId="1" fillId="0" borderId="53" xfId="0" applyFont="1" applyBorder="1"/>
    <xf numFmtId="0" fontId="5" fillId="0" borderId="71" xfId="0" applyFont="1" applyBorder="1"/>
    <xf numFmtId="0" fontId="1" fillId="0" borderId="0" xfId="0" applyFont="1" applyAlignment="1">
      <alignment horizontal="center"/>
    </xf>
    <xf numFmtId="0" fontId="1" fillId="0" borderId="68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33" xfId="0" applyFont="1" applyFill="1" applyBorder="1" applyAlignment="1">
      <alignment horizontal="right"/>
    </xf>
    <xf numFmtId="0" fontId="2" fillId="0" borderId="11" xfId="0" applyFont="1" applyFill="1" applyBorder="1"/>
    <xf numFmtId="0" fontId="1" fillId="0" borderId="44" xfId="0" applyFont="1" applyFill="1" applyBorder="1" applyAlignment="1">
      <alignment wrapText="1"/>
    </xf>
    <xf numFmtId="0" fontId="1" fillId="0" borderId="19" xfId="0" applyFont="1" applyBorder="1" applyAlignment="1">
      <alignment wrapText="1"/>
    </xf>
    <xf numFmtId="0" fontId="2" fillId="0" borderId="27" xfId="0" applyFont="1" applyFill="1" applyBorder="1" applyAlignment="1">
      <alignment horizontal="right"/>
    </xf>
    <xf numFmtId="0" fontId="2" fillId="0" borderId="2" xfId="0" applyFont="1" applyFill="1" applyBorder="1"/>
    <xf numFmtId="0" fontId="3" fillId="0" borderId="71" xfId="0" applyFont="1" applyBorder="1" applyAlignment="1">
      <alignment horizontal="left" wrapText="1"/>
    </xf>
    <xf numFmtId="0" fontId="3" fillId="0" borderId="71" xfId="0" applyFont="1" applyBorder="1" applyAlignment="1">
      <alignment horizontal="right" wrapText="1"/>
    </xf>
    <xf numFmtId="0" fontId="3" fillId="0" borderId="69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67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2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0" fontId="1" fillId="0" borderId="0" xfId="0" applyFont="1"/>
    <xf numFmtId="0" fontId="1" fillId="0" borderId="0" xfId="0" applyFont="1"/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2" fillId="0" borderId="69" xfId="0" applyFont="1" applyFill="1" applyBorder="1" applyAlignment="1">
      <alignment horizontal="center" vertical="center"/>
    </xf>
    <xf numFmtId="0" fontId="1" fillId="0" borderId="87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/>
    </xf>
    <xf numFmtId="0" fontId="1" fillId="0" borderId="89" xfId="0" applyFont="1" applyFill="1" applyBorder="1" applyAlignment="1">
      <alignment horizontal="center"/>
    </xf>
    <xf numFmtId="0" fontId="7" fillId="0" borderId="23" xfId="0" applyFont="1" applyBorder="1"/>
    <xf numFmtId="0" fontId="2" fillId="0" borderId="34" xfId="0" applyFont="1" applyBorder="1"/>
    <xf numFmtId="0" fontId="7" fillId="0" borderId="38" xfId="0" applyFont="1" applyBorder="1"/>
    <xf numFmtId="0" fontId="2" fillId="0" borderId="56" xfId="0" applyFont="1" applyBorder="1"/>
    <xf numFmtId="0" fontId="7" fillId="0" borderId="42" xfId="0" applyFont="1" applyBorder="1"/>
    <xf numFmtId="0" fontId="2" fillId="0" borderId="25" xfId="0" applyFont="1" applyBorder="1"/>
    <xf numFmtId="0" fontId="7" fillId="0" borderId="0" xfId="0" applyFont="1"/>
    <xf numFmtId="0" fontId="7" fillId="0" borderId="82" xfId="0" applyFont="1" applyBorder="1"/>
    <xf numFmtId="0" fontId="7" fillId="0" borderId="82" xfId="0" applyFont="1" applyBorder="1" applyAlignment="1">
      <alignment horizontal="center"/>
    </xf>
    <xf numFmtId="0" fontId="1" fillId="0" borderId="79" xfId="0" applyFont="1" applyBorder="1"/>
    <xf numFmtId="0" fontId="7" fillId="0" borderId="84" xfId="0" applyFont="1" applyBorder="1"/>
    <xf numFmtId="0" fontId="2" fillId="0" borderId="66" xfId="0" applyFont="1" applyBorder="1"/>
    <xf numFmtId="0" fontId="1" fillId="0" borderId="80" xfId="0" applyFont="1" applyBorder="1"/>
    <xf numFmtId="0" fontId="2" fillId="0" borderId="80" xfId="0" applyFont="1" applyBorder="1"/>
    <xf numFmtId="0" fontId="7" fillId="0" borderId="85" xfId="0" applyFont="1" applyBorder="1"/>
    <xf numFmtId="0" fontId="2" fillId="0" borderId="86" xfId="0" applyFont="1" applyBorder="1"/>
    <xf numFmtId="0" fontId="2" fillId="0" borderId="81" xfId="0" applyFont="1" applyBorder="1"/>
    <xf numFmtId="0" fontId="2" fillId="0" borderId="0" xfId="0" applyFont="1" applyBorder="1" applyAlignment="1">
      <alignment horizontal="right"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2" fontId="2" fillId="0" borderId="0" xfId="0" applyNumberFormat="1" applyFont="1" applyBorder="1"/>
    <xf numFmtId="0" fontId="1" fillId="0" borderId="71" xfId="0" applyFont="1" applyBorder="1" applyAlignment="1"/>
    <xf numFmtId="0" fontId="1" fillId="0" borderId="0" xfId="0" applyFont="1" applyBorder="1" applyAlignment="1"/>
    <xf numFmtId="0" fontId="1" fillId="0" borderId="37" xfId="0" applyFont="1" applyBorder="1" applyAlignment="1">
      <alignment wrapText="1"/>
    </xf>
    <xf numFmtId="0" fontId="1" fillId="0" borderId="57" xfId="0" applyFont="1" applyBorder="1" applyAlignment="1">
      <alignment wrapText="1"/>
    </xf>
    <xf numFmtId="0" fontId="1" fillId="0" borderId="72" xfId="0" applyFont="1" applyBorder="1" applyAlignment="1">
      <alignment wrapText="1"/>
    </xf>
    <xf numFmtId="0" fontId="3" fillId="0" borderId="72" xfId="0" applyFont="1" applyBorder="1" applyAlignment="1">
      <alignment wrapText="1"/>
    </xf>
    <xf numFmtId="0" fontId="3" fillId="0" borderId="57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1" fillId="0" borderId="9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8" fillId="0" borderId="0" xfId="0" applyFont="1"/>
    <xf numFmtId="0" fontId="8" fillId="0" borderId="71" xfId="0" applyFont="1" applyBorder="1"/>
    <xf numFmtId="0" fontId="8" fillId="0" borderId="0" xfId="0" applyFont="1" applyBorder="1"/>
    <xf numFmtId="0" fontId="1" fillId="0" borderId="73" xfId="0" applyFont="1" applyFill="1" applyBorder="1" applyAlignment="1">
      <alignment horizontal="left" vertical="center"/>
    </xf>
    <xf numFmtId="0" fontId="1" fillId="0" borderId="68" xfId="0" applyFont="1" applyFill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0" fontId="1" fillId="0" borderId="71" xfId="0" applyFont="1" applyBorder="1" applyAlignment="1">
      <alignment horizontal="left" wrapText="1"/>
    </xf>
    <xf numFmtId="0" fontId="1" fillId="0" borderId="68" xfId="0" applyFont="1" applyBorder="1" applyAlignment="1">
      <alignment horizontal="left" wrapText="1"/>
    </xf>
    <xf numFmtId="0" fontId="1" fillId="0" borderId="71" xfId="0" applyFont="1" applyBorder="1" applyAlignment="1">
      <alignment horizontal="left"/>
    </xf>
    <xf numFmtId="0" fontId="8" fillId="0" borderId="7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69" xfId="0" applyFont="1" applyBorder="1"/>
    <xf numFmtId="0" fontId="8" fillId="0" borderId="67" xfId="0" applyFont="1" applyBorder="1"/>
    <xf numFmtId="0" fontId="2" fillId="0" borderId="48" xfId="0" applyFont="1" applyBorder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49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68" xfId="0" applyFont="1" applyBorder="1" applyAlignment="1">
      <alignment horizontal="left" wrapText="1"/>
    </xf>
    <xf numFmtId="0" fontId="2" fillId="0" borderId="71" xfId="0" applyFont="1" applyBorder="1" applyAlignment="1">
      <alignment horizontal="left"/>
    </xf>
    <xf numFmtId="0" fontId="1" fillId="0" borderId="71" xfId="0" applyFont="1" applyFill="1" applyBorder="1" applyAlignment="1">
      <alignment horizontal="left"/>
    </xf>
    <xf numFmtId="0" fontId="1" fillId="0" borderId="68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71" xfId="0" applyFont="1" applyBorder="1" applyAlignment="1">
      <alignment horizontal="left" vertical="center"/>
    </xf>
    <xf numFmtId="0" fontId="1" fillId="0" borderId="68" xfId="0" applyFont="1" applyBorder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5" fillId="0" borderId="71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7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70" xfId="0" applyFont="1" applyBorder="1" applyAlignment="1">
      <alignment horizontal="left"/>
    </xf>
    <xf numFmtId="0" fontId="3" fillId="0" borderId="70" xfId="0" applyFont="1" applyBorder="1" applyAlignment="1">
      <alignment horizontal="left" vertical="center"/>
    </xf>
    <xf numFmtId="0" fontId="3" fillId="0" borderId="70" xfId="0" applyFont="1" applyBorder="1" applyAlignment="1">
      <alignment horizontal="left" wrapText="1"/>
    </xf>
    <xf numFmtId="0" fontId="3" fillId="0" borderId="78" xfId="0" applyFont="1" applyBorder="1" applyAlignment="1">
      <alignment horizontal="left"/>
    </xf>
    <xf numFmtId="0" fontId="3" fillId="0" borderId="7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3" fillId="0" borderId="68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Border="1" applyAlignment="1">
      <alignment horizontal="left" vertical="center"/>
    </xf>
    <xf numFmtId="0" fontId="1" fillId="0" borderId="68" xfId="0" applyFont="1" applyBorder="1" applyAlignment="1">
      <alignment horizontal="left"/>
    </xf>
    <xf numFmtId="164" fontId="1" fillId="0" borderId="71" xfId="0" applyNumberFormat="1" applyFont="1" applyBorder="1" applyAlignment="1">
      <alignment horizontal="left" vertical="center"/>
    </xf>
    <xf numFmtId="0" fontId="3" fillId="0" borderId="71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68" xfId="0" applyFont="1" applyFill="1" applyBorder="1" applyAlignment="1">
      <alignment horizontal="left" wrapText="1"/>
    </xf>
    <xf numFmtId="0" fontId="1" fillId="0" borderId="59" xfId="0" applyFont="1" applyFill="1" applyBorder="1" applyAlignment="1">
      <alignment horizontal="left" vertical="center"/>
    </xf>
    <xf numFmtId="0" fontId="1" fillId="0" borderId="71" xfId="0" applyFont="1" applyBorder="1" applyAlignment="1">
      <alignment horizontal="left" vertical="center" wrapText="1"/>
    </xf>
    <xf numFmtId="0" fontId="1" fillId="0" borderId="68" xfId="0" applyFont="1" applyBorder="1" applyAlignment="1">
      <alignment horizontal="left" vertical="center" wrapText="1"/>
    </xf>
    <xf numFmtId="0" fontId="3" fillId="0" borderId="73" xfId="0" applyFont="1" applyFill="1" applyBorder="1" applyAlignment="1">
      <alignment horizontal="left" vertical="center"/>
    </xf>
    <xf numFmtId="0" fontId="3" fillId="0" borderId="59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35" xfId="0" applyFont="1" applyFill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26" xfId="0" applyFont="1" applyBorder="1" applyAlignment="1">
      <alignment horizontal="left" wrapText="1"/>
    </xf>
    <xf numFmtId="0" fontId="1" fillId="0" borderId="0" xfId="0" applyFont="1" applyAlignment="1"/>
    <xf numFmtId="0" fontId="3" fillId="0" borderId="68" xfId="0" applyFont="1" applyBorder="1" applyAlignment="1">
      <alignment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6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28" xfId="0" applyFont="1" applyBorder="1"/>
    <xf numFmtId="164" fontId="1" fillId="0" borderId="62" xfId="0" applyNumberFormat="1" applyFont="1" applyBorder="1" applyAlignment="1">
      <alignment horizontal="center" vertical="center"/>
    </xf>
    <xf numFmtId="0" fontId="1" fillId="0" borderId="31" xfId="0" applyFont="1" applyBorder="1"/>
    <xf numFmtId="0" fontId="1" fillId="0" borderId="37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Border="1"/>
    <xf numFmtId="0" fontId="9" fillId="0" borderId="71" xfId="0" applyFont="1" applyBorder="1"/>
    <xf numFmtId="0" fontId="10" fillId="0" borderId="37" xfId="0" applyFont="1" applyBorder="1" applyAlignment="1">
      <alignment wrapText="1"/>
    </xf>
    <xf numFmtId="0" fontId="10" fillId="0" borderId="69" xfId="0" applyFont="1" applyBorder="1" applyAlignment="1">
      <alignment wrapText="1"/>
    </xf>
    <xf numFmtId="0" fontId="10" fillId="0" borderId="72" xfId="0" applyFont="1" applyBorder="1" applyAlignment="1">
      <alignment wrapText="1"/>
    </xf>
    <xf numFmtId="0" fontId="10" fillId="0" borderId="67" xfId="0" applyFont="1" applyBorder="1" applyAlignment="1">
      <alignment wrapText="1"/>
    </xf>
    <xf numFmtId="0" fontId="10" fillId="0" borderId="57" xfId="0" applyFont="1" applyBorder="1" applyAlignment="1">
      <alignment wrapText="1"/>
    </xf>
    <xf numFmtId="0" fontId="10" fillId="0" borderId="68" xfId="0" applyFont="1" applyBorder="1" applyAlignment="1">
      <alignment wrapText="1"/>
    </xf>
    <xf numFmtId="0" fontId="11" fillId="0" borderId="68" xfId="0" applyFont="1" applyBorder="1" applyAlignment="1">
      <alignment horizontal="right" wrapText="1"/>
    </xf>
    <xf numFmtId="0" fontId="10" fillId="0" borderId="46" xfId="0" applyFont="1" applyBorder="1" applyAlignment="1">
      <alignment wrapText="1"/>
    </xf>
    <xf numFmtId="0" fontId="9" fillId="0" borderId="71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65" fontId="2" fillId="0" borderId="68" xfId="0" applyNumberFormat="1" applyFont="1" applyBorder="1" applyAlignment="1">
      <alignment horizontal="right" wrapText="1"/>
    </xf>
    <xf numFmtId="165" fontId="2" fillId="0" borderId="0" xfId="0" applyNumberFormat="1" applyFont="1" applyBorder="1" applyAlignment="1">
      <alignment horizontal="right" wrapText="1"/>
    </xf>
    <xf numFmtId="165" fontId="3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71" xfId="0" applyFont="1" applyBorder="1" applyAlignment="1">
      <alignment wrapText="1"/>
    </xf>
    <xf numFmtId="165" fontId="4" fillId="0" borderId="68" xfId="0" applyNumberFormat="1" applyFont="1" applyBorder="1" applyAlignment="1">
      <alignment horizontal="right" wrapText="1"/>
    </xf>
    <xf numFmtId="0" fontId="1" fillId="0" borderId="37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7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37" xfId="0" applyFont="1" applyBorder="1" applyAlignment="1">
      <alignment horizontal="center" vertical="center"/>
    </xf>
    <xf numFmtId="164" fontId="1" fillId="0" borderId="75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1" fillId="0" borderId="37" xfId="0" applyFont="1" applyBorder="1" applyAlignment="1">
      <alignment vertical="center" wrapText="1"/>
    </xf>
    <xf numFmtId="0" fontId="1" fillId="0" borderId="72" xfId="0" applyFont="1" applyBorder="1" applyAlignment="1">
      <alignment vertical="center" wrapText="1"/>
    </xf>
    <xf numFmtId="0" fontId="1" fillId="0" borderId="57" xfId="0" applyFont="1" applyBorder="1" applyAlignment="1">
      <alignment vertical="center" wrapText="1"/>
    </xf>
    <xf numFmtId="0" fontId="1" fillId="0" borderId="37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72" xfId="0" applyFont="1" applyFill="1" applyBorder="1"/>
    <xf numFmtId="0" fontId="1" fillId="0" borderId="57" xfId="0" applyFont="1" applyFill="1" applyBorder="1"/>
    <xf numFmtId="0" fontId="3" fillId="0" borderId="76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74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85" xfId="0" applyFont="1" applyBorder="1" applyAlignment="1">
      <alignment horizontal="left"/>
    </xf>
    <xf numFmtId="0" fontId="6" fillId="0" borderId="86" xfId="0" applyFont="1" applyBorder="1" applyAlignment="1">
      <alignment horizontal="left"/>
    </xf>
    <xf numFmtId="0" fontId="6" fillId="0" borderId="84" xfId="0" applyFont="1" applyBorder="1" applyAlignment="1">
      <alignment horizontal="left"/>
    </xf>
    <xf numFmtId="0" fontId="6" fillId="0" borderId="66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6" fillId="0" borderId="8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9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E0A4F"/>
      <color rgb="FFF991B9"/>
      <color rgb="FFFF00FF"/>
      <color rgb="FFFF3300"/>
      <color rgb="FFE4FB5B"/>
      <color rgb="FFF1FDA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chemeClr val="tx2">
                    <a:lumMod val="60000"/>
                    <a:lumOff val="40000"/>
                  </a:schemeClr>
                </a:solidFill>
                <a:latin typeface="Verdana" pitchFamily="34" charset="0"/>
                <a:ea typeface="Verdana" pitchFamily="34" charset="0"/>
                <a:cs typeface="Verdana" pitchFamily="34" charset="0"/>
              </a:rPr>
              <a:t>Total por Línea de Trabajo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Consolidado!$C$11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BE0A4F"/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Pt>
            <c:idx val="3"/>
            <c:bubble3D val="0"/>
            <c:spPr>
              <a:solidFill>
                <a:srgbClr val="FFFF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00B050"/>
              </a:solidFill>
            </c:spPr>
          </c:dPt>
          <c:dPt>
            <c:idx val="6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7"/>
            <c:bubble3D val="0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6">
                    <a:lumMod val="40000"/>
                    <a:lumOff val="60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00FF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FF3300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Consolidado!$A$12:$B$21</c:f>
              <c:strCache>
                <c:ptCount val="10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Implantación</c:v>
                </c:pt>
                <c:pt idx="9">
                  <c:v>Total Línea Formación y Entrenamiento</c:v>
                </c:pt>
              </c:strCache>
            </c:strRef>
          </c:cat>
          <c:val>
            <c:numRef>
              <c:f>Consolidado!$C$12:$C$21</c:f>
              <c:numCache>
                <c:formatCode>General</c:formatCode>
                <c:ptCount val="10"/>
                <c:pt idx="0">
                  <c:v>319.7</c:v>
                </c:pt>
                <c:pt idx="1">
                  <c:v>117.1</c:v>
                </c:pt>
                <c:pt idx="2">
                  <c:v>1333.4</c:v>
                </c:pt>
                <c:pt idx="3">
                  <c:v>190</c:v>
                </c:pt>
                <c:pt idx="4">
                  <c:v>153.19999999999999</c:v>
                </c:pt>
                <c:pt idx="5">
                  <c:v>760.4</c:v>
                </c:pt>
                <c:pt idx="6">
                  <c:v>532.79999999999995</c:v>
                </c:pt>
                <c:pt idx="7">
                  <c:v>212.3</c:v>
                </c:pt>
                <c:pt idx="8">
                  <c:v>113.3</c:v>
                </c:pt>
                <c:pt idx="9">
                  <c:v>399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362508141508669"/>
          <c:y val="0.16109193481544862"/>
          <c:w val="0.32736590851078357"/>
          <c:h val="0.81529314777927797"/>
        </c:manualLayout>
      </c:layout>
      <c:overlay val="0"/>
    </c:legend>
    <c:plotVisOnly val="1"/>
    <c:dispBlanksAs val="zero"/>
    <c:showDLblsOverMax val="0"/>
  </c:chart>
  <c:spPr>
    <a:ln w="57150">
      <a:solidFill>
        <a:schemeClr val="tx2">
          <a:lumMod val="40000"/>
          <a:lumOff val="60000"/>
        </a:schemeClr>
      </a:soli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U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3352771661237"/>
          <c:y val="5.2175013439080473E-2"/>
          <c:w val="0.7122269424647556"/>
          <c:h val="0.70642440348214441"/>
        </c:manualLayout>
      </c:layout>
      <c:line3DChart>
        <c:grouping val="standar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cat>
            <c:strRef>
              <c:f>Consolidado!$A$53:$A$66</c:f>
              <c:strCache>
                <c:ptCount val="14"/>
                <c:pt idx="0">
                  <c:v>Acasuso Fernado</c:v>
                </c:pt>
                <c:pt idx="1">
                  <c:v>Ben Shirley</c:v>
                </c:pt>
                <c:pt idx="2">
                  <c:v>Benites Luciana</c:v>
                </c:pt>
                <c:pt idx="3">
                  <c:v>Castelli Alexandra</c:v>
                </c:pt>
                <c:pt idx="4">
                  <c:v>Cervantes Sebastián</c:v>
                </c:pt>
                <c:pt idx="5">
                  <c:v>Giménez Gastón</c:v>
                </c:pt>
                <c:pt idx="6">
                  <c:v>Duarte Mathias</c:v>
                </c:pt>
                <c:pt idx="7">
                  <c:v>Neira Bettina</c:v>
                </c:pt>
                <c:pt idx="8">
                  <c:v>Nicassio Gastón</c:v>
                </c:pt>
                <c:pt idx="9">
                  <c:v>Pérez Juan</c:v>
                </c:pt>
                <c:pt idx="10">
                  <c:v>Ramos Fabio</c:v>
                </c:pt>
                <c:pt idx="11">
                  <c:v>Rosas Gastón</c:v>
                </c:pt>
                <c:pt idx="12">
                  <c:v>Sanguinetti Elisa</c:v>
                </c:pt>
                <c:pt idx="13">
                  <c:v>Velez Carlos</c:v>
                </c:pt>
              </c:strCache>
            </c:strRef>
          </c:cat>
          <c:val>
            <c:numRef>
              <c:f>Consolidado!$B$53:$B$66</c:f>
              <c:numCache>
                <c:formatCode>General</c:formatCode>
                <c:ptCount val="14"/>
                <c:pt idx="0">
                  <c:v>181.7</c:v>
                </c:pt>
                <c:pt idx="1">
                  <c:v>280.90000000000003</c:v>
                </c:pt>
                <c:pt idx="2">
                  <c:v>459.00000000000006</c:v>
                </c:pt>
                <c:pt idx="3">
                  <c:v>333.15000000000003</c:v>
                </c:pt>
                <c:pt idx="4">
                  <c:v>336.90000000000003</c:v>
                </c:pt>
                <c:pt idx="5">
                  <c:v>268.8</c:v>
                </c:pt>
                <c:pt idx="6">
                  <c:v>226.3</c:v>
                </c:pt>
                <c:pt idx="7">
                  <c:v>251.53000000000003</c:v>
                </c:pt>
                <c:pt idx="8">
                  <c:v>260.5</c:v>
                </c:pt>
                <c:pt idx="9">
                  <c:v>234</c:v>
                </c:pt>
                <c:pt idx="10">
                  <c:v>217</c:v>
                </c:pt>
                <c:pt idx="11">
                  <c:v>369</c:v>
                </c:pt>
                <c:pt idx="12">
                  <c:v>320</c:v>
                </c:pt>
                <c:pt idx="13">
                  <c:v>392.4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9120"/>
        <c:axId val="79751424"/>
        <c:axId val="28911808"/>
      </c:line3DChart>
      <c:catAx>
        <c:axId val="79749120"/>
        <c:scaling>
          <c:orientation val="minMax"/>
        </c:scaling>
        <c:delete val="0"/>
        <c:axPos val="b"/>
        <c:majorTickMark val="out"/>
        <c:minorTickMark val="none"/>
        <c:tickLblPos val="nextTo"/>
        <c:crossAx val="79751424"/>
        <c:crosses val="autoZero"/>
        <c:auto val="1"/>
        <c:lblAlgn val="ctr"/>
        <c:lblOffset val="100"/>
        <c:noMultiLvlLbl val="0"/>
      </c:catAx>
      <c:valAx>
        <c:axId val="79751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749120"/>
        <c:crosses val="autoZero"/>
        <c:crossBetween val="between"/>
      </c:valAx>
      <c:serAx>
        <c:axId val="28911808"/>
        <c:scaling>
          <c:orientation val="minMax"/>
        </c:scaling>
        <c:delete val="1"/>
        <c:axPos val="b"/>
        <c:majorTickMark val="out"/>
        <c:minorTickMark val="none"/>
        <c:tickLblPos val="none"/>
        <c:crossAx val="79751424"/>
        <c:crosses val="autoZero"/>
        <c:tickMarkSkip val="2"/>
      </c:serAx>
      <c:spPr>
        <a:ln w="25400">
          <a:solidFill>
            <a:schemeClr val="accent1">
              <a:alpha val="0"/>
            </a:schemeClr>
          </a:solidFill>
        </a:ln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ln w="66675">
      <a:gradFill>
        <a:gsLst>
          <a:gs pos="0">
            <a:schemeClr val="accent1">
              <a:tint val="66000"/>
              <a:satMod val="160000"/>
            </a:schemeClr>
          </a:gs>
          <a:gs pos="50000">
            <a:schemeClr val="accent1">
              <a:tint val="44500"/>
              <a:satMod val="160000"/>
            </a:schemeClr>
          </a:gs>
          <a:gs pos="100000">
            <a:schemeClr val="accent1">
              <a:tint val="23500"/>
              <a:satMod val="160000"/>
            </a:schemeClr>
          </a:gs>
        </a:gsLst>
        <a:lin ang="5400000" scaled="0"/>
      </a:gradFill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800100</xdr:colOff>
          <xdr:row>3</xdr:row>
          <xdr:rowOff>152400</xdr:rowOff>
        </xdr:from>
        <xdr:to>
          <xdr:col>0</xdr:col>
          <xdr:colOff>1714500</xdr:colOff>
          <xdr:row>8</xdr:row>
          <xdr:rowOff>28575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9525</xdr:rowOff>
    </xdr:from>
    <xdr:to>
      <xdr:col>17</xdr:col>
      <xdr:colOff>323850</xdr:colOff>
      <xdr:row>36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447675</xdr:colOff>
      <xdr:row>5</xdr:row>
      <xdr:rowOff>123825</xdr:rowOff>
    </xdr:from>
    <xdr:to>
      <xdr:col>16</xdr:col>
      <xdr:colOff>590550</xdr:colOff>
      <xdr:row>33</xdr:row>
      <xdr:rowOff>85725</xdr:rowOff>
    </xdr:to>
    <xdr:graphicFrame macro="">
      <xdr:nvGraphicFramePr>
        <xdr:cNvPr id="2" name="Esfuerzo Total por Integrant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0.27399</cdr:x>
      <cdr:y>0.05816</cdr:y>
    </cdr:from>
    <cdr:to>
      <cdr:x>0.73296</cdr:x>
      <cdr:y>0.14071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76426" y="295275"/>
          <a:ext cx="31432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UY" sz="1400" b="1">
              <a:solidFill>
                <a:schemeClr val="tx2">
                  <a:lumMod val="60000"/>
                  <a:lumOff val="40000"/>
                </a:schemeClr>
              </a:solidFill>
            </a:rPr>
            <a:t>TOTAL ACUMULADO POR INTEGRANTE</a:t>
          </a:r>
        </a:p>
      </cdr:txBody>
    </cdr:sp>
  </cdr:relSizeAnchor>
  <cdr:relSizeAnchor xmlns:cdr="http://schemas.openxmlformats.org/drawingml/2006/chartDrawing">
    <cdr:from>
      <cdr:x>0.86648</cdr:x>
      <cdr:y>0.58724</cdr:y>
    </cdr:from>
    <cdr:to>
      <cdr:x>1</cdr:x>
      <cdr:y>0.6379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934075" y="2981325"/>
          <a:ext cx="9144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UY" sz="1100" b="1">
              <a:solidFill>
                <a:schemeClr val="tx2">
                  <a:lumMod val="75000"/>
                </a:schemeClr>
              </a:solidFill>
            </a:rPr>
            <a:t>Nombre</a:t>
          </a:r>
        </a:p>
      </cdr:txBody>
    </cdr:sp>
  </cdr:relSizeAnchor>
  <cdr:relSizeAnchor xmlns:cdr="http://schemas.openxmlformats.org/drawingml/2006/chartDrawing">
    <cdr:from>
      <cdr:x>0.10292</cdr:x>
      <cdr:y>0.12008</cdr:y>
    </cdr:from>
    <cdr:to>
      <cdr:x>0.26704</cdr:x>
      <cdr:y>0.16886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4850" y="609600"/>
          <a:ext cx="11239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UY" sz="1100" b="1">
              <a:solidFill>
                <a:schemeClr val="tx2">
                  <a:lumMod val="75000"/>
                </a:schemeClr>
              </a:solidFill>
            </a:rPr>
            <a:t>Horas Trabajadas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0"/>
  <sheetViews>
    <sheetView topLeftCell="A58" zoomScaleNormal="100" workbookViewId="0">
      <selection activeCell="D89" sqref="D89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30.8554687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26" t="s">
        <v>3</v>
      </c>
      <c r="C2" s="326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68" t="s">
        <v>5</v>
      </c>
      <c r="C3" s="68"/>
      <c r="D3" s="68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75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ht="15" customHeight="1" x14ac:dyDescent="0.2">
      <c r="A6" s="327" t="s">
        <v>11</v>
      </c>
      <c r="B6" s="270" t="s">
        <v>12</v>
      </c>
      <c r="C6" s="79" t="s">
        <v>13</v>
      </c>
      <c r="D6" s="80">
        <v>2</v>
      </c>
      <c r="E6" s="81"/>
      <c r="F6" s="82"/>
      <c r="G6" s="83"/>
      <c r="H6" s="83"/>
      <c r="I6" s="83"/>
      <c r="J6" s="83"/>
      <c r="K6" s="83"/>
      <c r="L6" s="83"/>
    </row>
    <row r="7" spans="1:12" ht="15" customHeight="1" x14ac:dyDescent="0.2">
      <c r="A7" s="328"/>
      <c r="B7" s="271" t="s">
        <v>14</v>
      </c>
      <c r="C7" s="69" t="s">
        <v>15</v>
      </c>
      <c r="D7" s="69">
        <v>2</v>
      </c>
      <c r="E7" s="84"/>
      <c r="F7" s="77"/>
      <c r="G7" s="69"/>
      <c r="H7" s="69"/>
      <c r="I7" s="69"/>
      <c r="J7" s="69"/>
      <c r="K7" s="69"/>
      <c r="L7" s="69"/>
    </row>
    <row r="8" spans="1:12" ht="15" customHeight="1" x14ac:dyDescent="0.2">
      <c r="A8" s="328"/>
      <c r="B8" s="271" t="s">
        <v>16</v>
      </c>
      <c r="C8" s="69" t="s">
        <v>17</v>
      </c>
      <c r="D8" s="69">
        <v>2</v>
      </c>
      <c r="E8" s="84"/>
      <c r="F8" s="77"/>
      <c r="G8" s="69"/>
      <c r="H8" s="69"/>
      <c r="I8" s="69"/>
      <c r="J8" s="69"/>
      <c r="K8" s="69"/>
      <c r="L8" s="69"/>
    </row>
    <row r="9" spans="1:12" ht="15" customHeight="1" x14ac:dyDescent="0.2">
      <c r="A9" s="328"/>
      <c r="B9" s="272" t="s">
        <v>18</v>
      </c>
      <c r="C9" s="69" t="s">
        <v>19</v>
      </c>
      <c r="D9" s="69">
        <v>1</v>
      </c>
      <c r="E9" s="84"/>
      <c r="F9" s="77"/>
      <c r="G9" s="69"/>
      <c r="H9" s="69"/>
      <c r="I9" s="69"/>
      <c r="J9" s="69"/>
      <c r="K9" s="69"/>
      <c r="L9" s="69"/>
    </row>
    <row r="10" spans="1:12" ht="13.5" customHeight="1" thickBot="1" x14ac:dyDescent="0.25">
      <c r="A10" s="324"/>
      <c r="B10" s="252"/>
      <c r="C10" s="86" t="s">
        <v>20</v>
      </c>
      <c r="D10" s="87">
        <v>7</v>
      </c>
      <c r="E10" s="84"/>
      <c r="F10" s="77"/>
      <c r="G10" s="69"/>
      <c r="H10" s="69"/>
      <c r="I10" s="69"/>
      <c r="J10" s="69"/>
      <c r="K10" s="69"/>
      <c r="L10" s="69"/>
    </row>
    <row r="11" spans="1:12" x14ac:dyDescent="0.2">
      <c r="A11" s="329" t="s">
        <v>21</v>
      </c>
      <c r="B11" s="254" t="s">
        <v>22</v>
      </c>
      <c r="C11" s="89" t="s">
        <v>23</v>
      </c>
      <c r="D11" s="89">
        <v>2.5</v>
      </c>
      <c r="E11" s="90"/>
      <c r="F11" s="69"/>
      <c r="G11" s="69"/>
      <c r="H11" s="69"/>
      <c r="I11" s="69"/>
      <c r="J11" s="69"/>
      <c r="K11" s="69"/>
      <c r="L11" s="69"/>
    </row>
    <row r="12" spans="1:12" x14ac:dyDescent="0.2">
      <c r="A12" s="330"/>
      <c r="B12" s="252" t="s">
        <v>24</v>
      </c>
      <c r="C12" s="91" t="s">
        <v>25</v>
      </c>
      <c r="D12" s="91">
        <v>3</v>
      </c>
      <c r="E12" s="84"/>
      <c r="F12" s="69"/>
      <c r="G12" s="69"/>
      <c r="H12" s="69"/>
      <c r="I12" s="69"/>
      <c r="J12" s="69"/>
      <c r="K12" s="69"/>
      <c r="L12" s="69"/>
    </row>
    <row r="13" spans="1:12" x14ac:dyDescent="0.2">
      <c r="A13" s="330"/>
      <c r="B13" s="252" t="s">
        <v>26</v>
      </c>
      <c r="C13" s="91" t="s">
        <v>27</v>
      </c>
      <c r="D13" s="91">
        <v>4</v>
      </c>
      <c r="E13" s="84"/>
      <c r="F13" s="69"/>
      <c r="G13" s="69"/>
      <c r="H13" s="69"/>
      <c r="I13" s="69"/>
      <c r="J13" s="69"/>
      <c r="K13" s="69"/>
      <c r="L13" s="69"/>
    </row>
    <row r="14" spans="1:12" x14ac:dyDescent="0.2">
      <c r="A14" s="330"/>
      <c r="B14" s="252" t="s">
        <v>28</v>
      </c>
      <c r="C14" s="91" t="s">
        <v>29</v>
      </c>
      <c r="D14" s="91">
        <v>4</v>
      </c>
      <c r="E14" s="84"/>
      <c r="F14" s="69"/>
      <c r="G14" s="69"/>
      <c r="H14" s="69"/>
      <c r="I14" s="69"/>
      <c r="J14" s="69"/>
      <c r="K14" s="69"/>
      <c r="L14" s="69"/>
    </row>
    <row r="15" spans="1:12" x14ac:dyDescent="0.2">
      <c r="A15" s="330"/>
      <c r="B15" s="273" t="s">
        <v>18</v>
      </c>
      <c r="C15" s="91" t="s">
        <v>19</v>
      </c>
      <c r="D15" s="91">
        <v>1</v>
      </c>
      <c r="E15" s="84"/>
      <c r="F15" s="69"/>
      <c r="G15" s="69"/>
      <c r="H15" s="69"/>
      <c r="I15" s="69"/>
      <c r="J15" s="69"/>
      <c r="K15" s="69"/>
      <c r="L15" s="69"/>
    </row>
    <row r="16" spans="1:12" x14ac:dyDescent="0.2">
      <c r="A16" s="330"/>
      <c r="B16" s="252" t="s">
        <v>16</v>
      </c>
      <c r="C16" s="91" t="s">
        <v>17</v>
      </c>
      <c r="D16" s="91">
        <v>2</v>
      </c>
      <c r="E16" s="84"/>
      <c r="F16" s="69"/>
      <c r="G16" s="69"/>
      <c r="H16" s="69"/>
      <c r="I16" s="69"/>
      <c r="J16" s="69"/>
      <c r="K16" s="69"/>
      <c r="L16" s="69"/>
    </row>
    <row r="17" spans="1:12" ht="13.5" thickBot="1" x14ac:dyDescent="0.25">
      <c r="A17" s="331"/>
      <c r="B17" s="274"/>
      <c r="C17" s="92" t="s">
        <v>20</v>
      </c>
      <c r="D17" s="93">
        <f>SUM(D11:D16)</f>
        <v>16.5</v>
      </c>
      <c r="E17" s="94"/>
      <c r="F17" s="69"/>
      <c r="G17" s="69"/>
      <c r="H17" s="69"/>
      <c r="I17" s="69"/>
      <c r="J17" s="69"/>
      <c r="K17" s="69"/>
      <c r="L17" s="69"/>
    </row>
    <row r="18" spans="1:12" x14ac:dyDescent="0.2">
      <c r="A18" s="332" t="s">
        <v>202</v>
      </c>
      <c r="B18" s="275" t="s">
        <v>18</v>
      </c>
      <c r="C18" s="89" t="s">
        <v>19</v>
      </c>
      <c r="D18" s="95">
        <v>3</v>
      </c>
      <c r="E18" s="90"/>
      <c r="F18" s="69"/>
      <c r="G18" s="69"/>
      <c r="H18" s="69"/>
      <c r="I18" s="69"/>
      <c r="J18" s="69"/>
      <c r="K18" s="69"/>
      <c r="L18" s="69"/>
    </row>
    <row r="19" spans="1:12" ht="12.75" customHeight="1" x14ac:dyDescent="0.2">
      <c r="A19" s="324"/>
      <c r="B19" s="252" t="s">
        <v>16</v>
      </c>
      <c r="C19" s="91" t="s">
        <v>17</v>
      </c>
      <c r="D19" s="96">
        <v>7</v>
      </c>
      <c r="E19" s="97"/>
    </row>
    <row r="20" spans="1:12" ht="12.75" customHeight="1" thickBot="1" x14ac:dyDescent="0.25">
      <c r="A20" s="325"/>
      <c r="B20" s="238"/>
      <c r="C20" s="92" t="s">
        <v>20</v>
      </c>
      <c r="D20" s="99">
        <v>10</v>
      </c>
      <c r="E20" s="100"/>
    </row>
    <row r="21" spans="1:12" ht="12.75" customHeight="1" x14ac:dyDescent="0.2">
      <c r="A21" s="321" t="s">
        <v>221</v>
      </c>
      <c r="B21" s="254" t="s">
        <v>31</v>
      </c>
      <c r="C21" s="89" t="s">
        <v>32</v>
      </c>
      <c r="D21" s="89">
        <v>4</v>
      </c>
      <c r="E21" s="101"/>
    </row>
    <row r="22" spans="1:12" ht="12.75" customHeight="1" x14ac:dyDescent="0.2">
      <c r="A22" s="322"/>
      <c r="B22" s="252" t="s">
        <v>52</v>
      </c>
      <c r="C22" s="91" t="s">
        <v>60</v>
      </c>
      <c r="D22" s="91">
        <v>0.4</v>
      </c>
      <c r="E22" s="97"/>
    </row>
    <row r="23" spans="1:12" ht="12.75" customHeight="1" x14ac:dyDescent="0.2">
      <c r="A23" s="322"/>
      <c r="B23" s="252" t="s">
        <v>16</v>
      </c>
      <c r="C23" s="91" t="s">
        <v>17</v>
      </c>
      <c r="D23" s="91">
        <v>9.5</v>
      </c>
      <c r="E23" s="97"/>
    </row>
    <row r="24" spans="1:12" ht="12.75" customHeight="1" x14ac:dyDescent="0.2">
      <c r="A24" s="322"/>
      <c r="B24" s="252" t="s">
        <v>18</v>
      </c>
      <c r="C24" s="91" t="s">
        <v>195</v>
      </c>
      <c r="D24" s="91">
        <v>3</v>
      </c>
      <c r="E24" s="97"/>
    </row>
    <row r="25" spans="1:12" ht="12.75" customHeight="1" x14ac:dyDescent="0.2">
      <c r="A25" s="322"/>
      <c r="B25" s="252" t="s">
        <v>24</v>
      </c>
      <c r="C25" s="91" t="s">
        <v>237</v>
      </c>
      <c r="D25" s="91">
        <v>4</v>
      </c>
      <c r="E25" s="97"/>
    </row>
    <row r="26" spans="1:12" ht="12.75" customHeight="1" x14ac:dyDescent="0.2">
      <c r="A26" s="322"/>
      <c r="B26" s="252" t="s">
        <v>242</v>
      </c>
      <c r="C26" s="91" t="s">
        <v>243</v>
      </c>
      <c r="D26" s="91">
        <v>1.5</v>
      </c>
      <c r="E26" s="97"/>
    </row>
    <row r="27" spans="1:12" ht="12.75" customHeight="1" x14ac:dyDescent="0.2">
      <c r="A27" s="322"/>
      <c r="B27" s="252" t="s">
        <v>22</v>
      </c>
      <c r="C27" s="91" t="s">
        <v>104</v>
      </c>
      <c r="D27" s="91">
        <v>1</v>
      </c>
      <c r="E27" s="97"/>
    </row>
    <row r="28" spans="1:12" ht="12.75" customHeight="1" thickBot="1" x14ac:dyDescent="0.25">
      <c r="A28" s="322"/>
      <c r="B28" s="192"/>
      <c r="C28" s="215" t="s">
        <v>20</v>
      </c>
      <c r="D28" s="318">
        <f>SUM(D21:D27)</f>
        <v>23.4</v>
      </c>
      <c r="E28" s="97"/>
    </row>
    <row r="29" spans="1:12" ht="12.75" customHeight="1" x14ac:dyDescent="0.2">
      <c r="A29" s="300"/>
      <c r="B29" s="237" t="s">
        <v>267</v>
      </c>
      <c r="C29" s="304" t="s">
        <v>293</v>
      </c>
      <c r="D29" s="319">
        <v>5</v>
      </c>
      <c r="E29" s="101"/>
    </row>
    <row r="30" spans="1:12" ht="12.75" customHeight="1" x14ac:dyDescent="0.2">
      <c r="A30" s="324" t="s">
        <v>253</v>
      </c>
      <c r="B30" s="192" t="s">
        <v>242</v>
      </c>
      <c r="C30" s="96" t="s">
        <v>243</v>
      </c>
      <c r="D30" s="96">
        <v>2.1</v>
      </c>
      <c r="E30" s="97"/>
    </row>
    <row r="31" spans="1:12" ht="12.75" customHeight="1" thickBot="1" x14ac:dyDescent="0.25">
      <c r="A31" s="325"/>
      <c r="B31" s="238"/>
      <c r="C31" s="102" t="s">
        <v>20</v>
      </c>
      <c r="D31" s="102">
        <f>SUM(D29:D30)</f>
        <v>7.1</v>
      </c>
      <c r="E31" s="100"/>
    </row>
    <row r="32" spans="1:12" ht="12.75" customHeight="1" x14ac:dyDescent="0.2">
      <c r="A32" s="321" t="s">
        <v>278</v>
      </c>
      <c r="B32" s="237" t="s">
        <v>22</v>
      </c>
      <c r="C32" s="104" t="s">
        <v>271</v>
      </c>
      <c r="D32" s="104">
        <v>3</v>
      </c>
      <c r="E32" s="101"/>
    </row>
    <row r="33" spans="1:5" ht="12.75" customHeight="1" x14ac:dyDescent="0.2">
      <c r="A33" s="322"/>
      <c r="B33" s="192" t="s">
        <v>267</v>
      </c>
      <c r="C33" s="96" t="s">
        <v>293</v>
      </c>
      <c r="D33" s="96">
        <v>14</v>
      </c>
      <c r="E33" s="97"/>
    </row>
    <row r="34" spans="1:5" ht="12.75" customHeight="1" thickBot="1" x14ac:dyDescent="0.25">
      <c r="A34" s="323"/>
      <c r="B34" s="238"/>
      <c r="C34" s="102" t="s">
        <v>20</v>
      </c>
      <c r="D34" s="102">
        <f>SUM(D32:D33)</f>
        <v>17</v>
      </c>
      <c r="E34" s="100"/>
    </row>
    <row r="35" spans="1:5" ht="12.75" customHeight="1" x14ac:dyDescent="0.2">
      <c r="A35" s="321" t="s">
        <v>310</v>
      </c>
      <c r="B35" s="239" t="s">
        <v>267</v>
      </c>
      <c r="C35" s="219" t="s">
        <v>303</v>
      </c>
      <c r="D35" s="219">
        <v>4</v>
      </c>
      <c r="E35" s="101"/>
    </row>
    <row r="36" spans="1:5" ht="12.75" customHeight="1" x14ac:dyDescent="0.2">
      <c r="A36" s="322"/>
      <c r="B36" s="190" t="s">
        <v>267</v>
      </c>
      <c r="C36" s="220" t="s">
        <v>304</v>
      </c>
      <c r="D36" s="220">
        <v>2</v>
      </c>
      <c r="E36" s="97"/>
    </row>
    <row r="37" spans="1:5" ht="12.75" customHeight="1" x14ac:dyDescent="0.2">
      <c r="A37" s="322"/>
      <c r="B37" s="190" t="s">
        <v>267</v>
      </c>
      <c r="C37" s="220" t="s">
        <v>305</v>
      </c>
      <c r="D37" s="220">
        <v>1.5</v>
      </c>
      <c r="E37" s="97"/>
    </row>
    <row r="38" spans="1:5" ht="12.75" customHeight="1" thickBot="1" x14ac:dyDescent="0.25">
      <c r="A38" s="323"/>
      <c r="B38" s="238"/>
      <c r="C38" s="102" t="s">
        <v>20</v>
      </c>
      <c r="D38" s="102">
        <f>SUM(D35:D37)</f>
        <v>7.5</v>
      </c>
      <c r="E38" s="100"/>
    </row>
    <row r="39" spans="1:5" ht="12.75" customHeight="1" x14ac:dyDescent="0.2">
      <c r="A39" s="221"/>
      <c r="B39" s="240" t="s">
        <v>22</v>
      </c>
      <c r="C39" s="232" t="s">
        <v>271</v>
      </c>
      <c r="D39" s="232">
        <v>3</v>
      </c>
      <c r="E39" s="101"/>
    </row>
    <row r="40" spans="1:5" ht="12.75" customHeight="1" x14ac:dyDescent="0.2">
      <c r="A40" s="223" t="s">
        <v>316</v>
      </c>
      <c r="B40" s="241" t="s">
        <v>267</v>
      </c>
      <c r="C40" s="233" t="s">
        <v>306</v>
      </c>
      <c r="D40" s="233">
        <v>9</v>
      </c>
      <c r="E40" s="97"/>
    </row>
    <row r="41" spans="1:5" ht="12.75" customHeight="1" x14ac:dyDescent="0.2">
      <c r="A41" s="223"/>
      <c r="B41" s="241" t="s">
        <v>267</v>
      </c>
      <c r="C41" s="233" t="s">
        <v>307</v>
      </c>
      <c r="D41" s="233">
        <v>11</v>
      </c>
      <c r="E41" s="97"/>
    </row>
    <row r="42" spans="1:5" ht="12.75" customHeight="1" thickBot="1" x14ac:dyDescent="0.25">
      <c r="A42" s="222"/>
      <c r="B42" s="238"/>
      <c r="C42" s="102" t="s">
        <v>20</v>
      </c>
      <c r="D42" s="102">
        <f>SUM(D39:D41)</f>
        <v>23</v>
      </c>
      <c r="E42" s="100"/>
    </row>
    <row r="43" spans="1:5" ht="12.75" customHeight="1" x14ac:dyDescent="0.2">
      <c r="A43" s="221"/>
      <c r="B43" s="219" t="s">
        <v>267</v>
      </c>
      <c r="C43" s="219" t="s">
        <v>303</v>
      </c>
      <c r="D43" s="219">
        <v>1</v>
      </c>
      <c r="E43" s="101"/>
    </row>
    <row r="44" spans="1:5" ht="12.75" customHeight="1" x14ac:dyDescent="0.2">
      <c r="A44" s="223"/>
      <c r="B44" s="220" t="s">
        <v>267</v>
      </c>
      <c r="C44" s="220" t="s">
        <v>303</v>
      </c>
      <c r="D44" s="220">
        <v>1</v>
      </c>
      <c r="E44" s="97"/>
    </row>
    <row r="45" spans="1:5" ht="12.75" customHeight="1" x14ac:dyDescent="0.2">
      <c r="A45" s="223"/>
      <c r="B45" s="220" t="s">
        <v>267</v>
      </c>
      <c r="C45" s="220" t="s">
        <v>304</v>
      </c>
      <c r="D45" s="220">
        <v>1</v>
      </c>
      <c r="E45" s="97"/>
    </row>
    <row r="46" spans="1:5" ht="12.75" customHeight="1" x14ac:dyDescent="0.2">
      <c r="A46" s="223"/>
      <c r="B46" s="220" t="s">
        <v>267</v>
      </c>
      <c r="C46" s="220" t="s">
        <v>304</v>
      </c>
      <c r="D46" s="220">
        <v>1</v>
      </c>
      <c r="E46" s="97"/>
    </row>
    <row r="47" spans="1:5" ht="12.75" customHeight="1" x14ac:dyDescent="0.2">
      <c r="A47" s="223"/>
      <c r="B47" s="220" t="s">
        <v>267</v>
      </c>
      <c r="C47" s="220" t="s">
        <v>327</v>
      </c>
      <c r="D47" s="220">
        <v>1.5</v>
      </c>
      <c r="E47" s="97"/>
    </row>
    <row r="48" spans="1:5" ht="12.75" customHeight="1" x14ac:dyDescent="0.2">
      <c r="A48" s="223"/>
      <c r="B48" s="220" t="s">
        <v>267</v>
      </c>
      <c r="C48" s="220" t="s">
        <v>327</v>
      </c>
      <c r="D48" s="220">
        <v>1</v>
      </c>
      <c r="E48" s="97"/>
    </row>
    <row r="49" spans="1:5" ht="12.75" customHeight="1" x14ac:dyDescent="0.2">
      <c r="A49" s="223" t="s">
        <v>322</v>
      </c>
      <c r="B49" s="220" t="s">
        <v>267</v>
      </c>
      <c r="C49" s="220" t="s">
        <v>328</v>
      </c>
      <c r="D49" s="220">
        <v>1</v>
      </c>
      <c r="E49" s="97"/>
    </row>
    <row r="50" spans="1:5" ht="12.75" customHeight="1" x14ac:dyDescent="0.2">
      <c r="A50" s="223"/>
      <c r="B50" s="220" t="s">
        <v>267</v>
      </c>
      <c r="C50" s="220" t="s">
        <v>328</v>
      </c>
      <c r="D50" s="220">
        <v>2</v>
      </c>
      <c r="E50" s="97"/>
    </row>
    <row r="51" spans="1:5" ht="12.75" customHeight="1" x14ac:dyDescent="0.2">
      <c r="A51" s="223"/>
      <c r="B51" s="220" t="s">
        <v>267</v>
      </c>
      <c r="C51" s="220" t="s">
        <v>306</v>
      </c>
      <c r="D51" s="220">
        <v>1.5</v>
      </c>
      <c r="E51" s="97"/>
    </row>
    <row r="52" spans="1:5" ht="12.75" customHeight="1" x14ac:dyDescent="0.2">
      <c r="A52" s="223"/>
      <c r="B52" s="220" t="s">
        <v>267</v>
      </c>
      <c r="C52" s="220" t="s">
        <v>307</v>
      </c>
      <c r="D52" s="220">
        <v>1.5</v>
      </c>
      <c r="E52" s="97"/>
    </row>
    <row r="53" spans="1:5" ht="12.75" customHeight="1" x14ac:dyDescent="0.2">
      <c r="A53" s="223"/>
      <c r="B53" s="220" t="s">
        <v>267</v>
      </c>
      <c r="C53" s="220" t="s">
        <v>307</v>
      </c>
      <c r="D53" s="220">
        <v>1</v>
      </c>
      <c r="E53" s="97"/>
    </row>
    <row r="54" spans="1:5" ht="12.75" customHeight="1" x14ac:dyDescent="0.2">
      <c r="A54" s="223"/>
      <c r="B54" s="220" t="s">
        <v>267</v>
      </c>
      <c r="C54" s="220" t="s">
        <v>307</v>
      </c>
      <c r="D54" s="220">
        <v>3</v>
      </c>
      <c r="E54" s="97"/>
    </row>
    <row r="55" spans="1:5" ht="12.75" customHeight="1" thickBot="1" x14ac:dyDescent="0.25">
      <c r="A55" s="222"/>
      <c r="B55" s="98"/>
      <c r="C55" s="102" t="s">
        <v>20</v>
      </c>
      <c r="D55" s="102">
        <f>SUM(D43:D54)</f>
        <v>16.5</v>
      </c>
      <c r="E55" s="100"/>
    </row>
    <row r="56" spans="1:5" ht="12.75" customHeight="1" x14ac:dyDescent="0.2">
      <c r="A56" s="221"/>
      <c r="B56" s="219" t="s">
        <v>267</v>
      </c>
      <c r="C56" s="219" t="s">
        <v>327</v>
      </c>
      <c r="D56" s="219">
        <v>3.5</v>
      </c>
      <c r="E56" s="101"/>
    </row>
    <row r="57" spans="1:5" ht="12.75" customHeight="1" x14ac:dyDescent="0.2">
      <c r="A57" s="223"/>
      <c r="B57" s="220" t="s">
        <v>267</v>
      </c>
      <c r="C57" s="220" t="s">
        <v>328</v>
      </c>
      <c r="D57" s="220">
        <v>1</v>
      </c>
      <c r="E57" s="97"/>
    </row>
    <row r="58" spans="1:5" ht="12.75" customHeight="1" x14ac:dyDescent="0.2">
      <c r="A58" s="223" t="s">
        <v>333</v>
      </c>
      <c r="B58" s="220" t="s">
        <v>267</v>
      </c>
      <c r="C58" s="220" t="s">
        <v>328</v>
      </c>
      <c r="D58" s="220">
        <v>3.5</v>
      </c>
      <c r="E58" s="97"/>
    </row>
    <row r="59" spans="1:5" ht="12.75" customHeight="1" x14ac:dyDescent="0.2">
      <c r="A59" s="223"/>
      <c r="B59" s="220" t="s">
        <v>22</v>
      </c>
      <c r="C59" s="220" t="s">
        <v>271</v>
      </c>
      <c r="D59" s="220">
        <v>2</v>
      </c>
      <c r="E59" s="97"/>
    </row>
    <row r="60" spans="1:5" ht="12.75" customHeight="1" x14ac:dyDescent="0.2">
      <c r="A60" s="223"/>
      <c r="B60" s="220" t="s">
        <v>267</v>
      </c>
      <c r="C60" s="220" t="s">
        <v>307</v>
      </c>
      <c r="D60" s="220">
        <v>1.5</v>
      </c>
      <c r="E60" s="97"/>
    </row>
    <row r="61" spans="1:5" ht="12.75" customHeight="1" thickBot="1" x14ac:dyDescent="0.25">
      <c r="A61" s="222"/>
      <c r="B61" s="98"/>
      <c r="C61" s="102" t="s">
        <v>20</v>
      </c>
      <c r="D61" s="102">
        <f>SUM(D56:D60)</f>
        <v>11.5</v>
      </c>
      <c r="E61" s="100"/>
    </row>
    <row r="62" spans="1:5" ht="12.75" customHeight="1" x14ac:dyDescent="0.2">
      <c r="A62" s="221"/>
      <c r="B62" s="104" t="s">
        <v>267</v>
      </c>
      <c r="C62" s="219" t="s">
        <v>334</v>
      </c>
      <c r="D62" s="104">
        <v>1</v>
      </c>
      <c r="E62" s="101"/>
    </row>
    <row r="63" spans="1:5" ht="12.75" customHeight="1" x14ac:dyDescent="0.2">
      <c r="A63" s="223"/>
      <c r="B63" s="96" t="s">
        <v>14</v>
      </c>
      <c r="C63" s="220" t="s">
        <v>196</v>
      </c>
      <c r="D63" s="96">
        <v>1</v>
      </c>
      <c r="E63" s="97"/>
    </row>
    <row r="64" spans="1:5" ht="12.75" customHeight="1" x14ac:dyDescent="0.2">
      <c r="A64" s="223" t="s">
        <v>345</v>
      </c>
      <c r="B64" s="96" t="s">
        <v>267</v>
      </c>
      <c r="C64" s="220" t="s">
        <v>307</v>
      </c>
      <c r="D64" s="96">
        <v>2</v>
      </c>
      <c r="E64" s="97"/>
    </row>
    <row r="65" spans="1:5" ht="12.75" customHeight="1" x14ac:dyDescent="0.2">
      <c r="A65" s="223"/>
      <c r="B65" s="96" t="s">
        <v>267</v>
      </c>
      <c r="C65" s="220" t="s">
        <v>307</v>
      </c>
      <c r="D65" s="96">
        <v>3</v>
      </c>
      <c r="E65" s="97"/>
    </row>
    <row r="66" spans="1:5" ht="12.75" customHeight="1" x14ac:dyDescent="0.2">
      <c r="A66" s="223"/>
      <c r="B66" s="96" t="s">
        <v>52</v>
      </c>
      <c r="C66" s="220" t="s">
        <v>60</v>
      </c>
      <c r="D66" s="96">
        <v>0.5</v>
      </c>
      <c r="E66" s="97"/>
    </row>
    <row r="67" spans="1:5" ht="12.75" customHeight="1" x14ac:dyDescent="0.2">
      <c r="A67" s="223"/>
      <c r="B67" s="96" t="s">
        <v>267</v>
      </c>
      <c r="C67" s="220" t="s">
        <v>307</v>
      </c>
      <c r="D67" s="96">
        <v>2</v>
      </c>
      <c r="E67" s="97"/>
    </row>
    <row r="68" spans="1:5" ht="12.75" customHeight="1" thickBot="1" x14ac:dyDescent="0.25">
      <c r="A68" s="222"/>
      <c r="B68" s="98"/>
      <c r="C68" s="102" t="s">
        <v>20</v>
      </c>
      <c r="D68" s="102">
        <f>SUM(D62:D67)</f>
        <v>9.5</v>
      </c>
      <c r="E68" s="100"/>
    </row>
    <row r="69" spans="1:5" ht="12.75" customHeight="1" x14ac:dyDescent="0.2">
      <c r="A69" s="221"/>
      <c r="B69" s="219" t="s">
        <v>52</v>
      </c>
      <c r="C69" s="219" t="s">
        <v>60</v>
      </c>
      <c r="D69" s="219">
        <v>0.5</v>
      </c>
      <c r="E69" s="101"/>
    </row>
    <row r="70" spans="1:5" ht="12.75" customHeight="1" x14ac:dyDescent="0.2">
      <c r="A70" s="223"/>
      <c r="B70" s="220" t="s">
        <v>22</v>
      </c>
      <c r="C70" s="220" t="s">
        <v>271</v>
      </c>
      <c r="D70" s="220">
        <v>2</v>
      </c>
      <c r="E70" s="97"/>
    </row>
    <row r="71" spans="1:5" ht="12.75" customHeight="1" x14ac:dyDescent="0.2">
      <c r="A71" s="223" t="s">
        <v>361</v>
      </c>
      <c r="B71" s="220" t="s">
        <v>22</v>
      </c>
      <c r="C71" s="220" t="s">
        <v>271</v>
      </c>
      <c r="D71" s="220">
        <v>4</v>
      </c>
      <c r="E71" s="97"/>
    </row>
    <row r="72" spans="1:5" ht="12.75" customHeight="1" x14ac:dyDescent="0.2">
      <c r="A72" s="223"/>
      <c r="B72" s="220" t="s">
        <v>357</v>
      </c>
      <c r="C72" s="220" t="s">
        <v>346</v>
      </c>
      <c r="D72" s="220">
        <v>2</v>
      </c>
      <c r="E72" s="97"/>
    </row>
    <row r="73" spans="1:5" ht="12.75" customHeight="1" thickBot="1" x14ac:dyDescent="0.25">
      <c r="A73" s="222"/>
      <c r="B73" s="98"/>
      <c r="C73" s="102" t="s">
        <v>20</v>
      </c>
      <c r="D73" s="102">
        <f>SUM(D69:D72)</f>
        <v>8.5</v>
      </c>
      <c r="E73" s="100" t="s">
        <v>362</v>
      </c>
    </row>
    <row r="74" spans="1:5" ht="12.75" customHeight="1" x14ac:dyDescent="0.2">
      <c r="A74" s="221"/>
      <c r="B74" s="104" t="s">
        <v>230</v>
      </c>
      <c r="C74" s="104" t="s">
        <v>376</v>
      </c>
      <c r="D74" s="104">
        <v>1</v>
      </c>
      <c r="E74" s="101"/>
    </row>
    <row r="75" spans="1:5" ht="12.75" customHeight="1" x14ac:dyDescent="0.2">
      <c r="A75" s="223"/>
      <c r="B75" s="96" t="s">
        <v>230</v>
      </c>
      <c r="C75" s="96" t="s">
        <v>377</v>
      </c>
      <c r="D75" s="96">
        <v>3</v>
      </c>
      <c r="E75" s="97"/>
    </row>
    <row r="76" spans="1:5" ht="12.75" customHeight="1" x14ac:dyDescent="0.2">
      <c r="A76" s="223"/>
      <c r="B76" s="96" t="s">
        <v>230</v>
      </c>
      <c r="C76" s="96" t="s">
        <v>377</v>
      </c>
      <c r="D76" s="96">
        <v>1</v>
      </c>
      <c r="E76" s="97"/>
    </row>
    <row r="77" spans="1:5" ht="12.75" customHeight="1" x14ac:dyDescent="0.2">
      <c r="A77" s="223" t="s">
        <v>363</v>
      </c>
      <c r="B77" s="96" t="s">
        <v>230</v>
      </c>
      <c r="C77" s="96" t="s">
        <v>377</v>
      </c>
      <c r="D77" s="96">
        <v>3</v>
      </c>
      <c r="E77" s="97"/>
    </row>
    <row r="78" spans="1:5" ht="12.75" customHeight="1" x14ac:dyDescent="0.2">
      <c r="A78" s="223"/>
      <c r="B78" s="96" t="s">
        <v>230</v>
      </c>
      <c r="C78" s="96" t="s">
        <v>377</v>
      </c>
      <c r="D78" s="96">
        <v>3</v>
      </c>
      <c r="E78" s="97"/>
    </row>
    <row r="79" spans="1:5" ht="12.75" customHeight="1" x14ac:dyDescent="0.2">
      <c r="A79" s="223"/>
      <c r="B79" s="96" t="s">
        <v>230</v>
      </c>
      <c r="C79" s="96" t="s">
        <v>377</v>
      </c>
      <c r="D79" s="96">
        <v>1.2</v>
      </c>
      <c r="E79" s="97"/>
    </row>
    <row r="80" spans="1:5" ht="12.75" customHeight="1" x14ac:dyDescent="0.2">
      <c r="A80" s="223"/>
      <c r="B80" s="96" t="s">
        <v>31</v>
      </c>
      <c r="C80" s="96" t="s">
        <v>32</v>
      </c>
      <c r="D80" s="96">
        <v>3</v>
      </c>
      <c r="E80" s="97"/>
    </row>
    <row r="81" spans="1:5" ht="12.75" customHeight="1" x14ac:dyDescent="0.2">
      <c r="A81" s="223"/>
      <c r="B81" s="96" t="s">
        <v>14</v>
      </c>
      <c r="C81" s="96" t="s">
        <v>196</v>
      </c>
      <c r="D81" s="96">
        <v>1.5</v>
      </c>
      <c r="E81" s="97"/>
    </row>
    <row r="82" spans="1:5" ht="12.75" customHeight="1" x14ac:dyDescent="0.2">
      <c r="A82" s="223"/>
      <c r="B82" s="96" t="s">
        <v>339</v>
      </c>
      <c r="C82" s="96" t="s">
        <v>338</v>
      </c>
      <c r="D82" s="96">
        <v>1</v>
      </c>
      <c r="E82" s="97"/>
    </row>
    <row r="83" spans="1:5" ht="12.75" customHeight="1" x14ac:dyDescent="0.2">
      <c r="A83" s="223"/>
      <c r="B83" s="96" t="s">
        <v>267</v>
      </c>
      <c r="C83" s="96" t="s">
        <v>334</v>
      </c>
      <c r="D83" s="96">
        <v>1</v>
      </c>
      <c r="E83" s="97"/>
    </row>
    <row r="84" spans="1:5" ht="12.75" customHeight="1" thickBot="1" x14ac:dyDescent="0.25">
      <c r="A84" s="222"/>
      <c r="B84" s="98"/>
      <c r="C84" s="102" t="s">
        <v>20</v>
      </c>
      <c r="D84" s="102">
        <f>SUM(D74:D83)</f>
        <v>18.7</v>
      </c>
      <c r="E84" s="100"/>
    </row>
    <row r="85" spans="1:5" ht="12.75" customHeight="1" x14ac:dyDescent="0.2">
      <c r="A85" s="221" t="s">
        <v>384</v>
      </c>
      <c r="B85" s="104" t="s">
        <v>230</v>
      </c>
      <c r="C85" s="104" t="s">
        <v>377</v>
      </c>
      <c r="D85" s="304">
        <v>1</v>
      </c>
      <c r="E85" s="101"/>
    </row>
    <row r="86" spans="1:5" ht="12.75" customHeight="1" x14ac:dyDescent="0.2">
      <c r="A86" s="223"/>
      <c r="B86" s="96" t="s">
        <v>230</v>
      </c>
      <c r="C86" s="96" t="s">
        <v>377</v>
      </c>
      <c r="D86" s="303">
        <v>1.5</v>
      </c>
      <c r="E86" s="97"/>
    </row>
    <row r="87" spans="1:5" ht="12.75" customHeight="1" x14ac:dyDescent="0.2">
      <c r="A87" s="223"/>
      <c r="B87" s="96" t="s">
        <v>22</v>
      </c>
      <c r="C87" s="96" t="s">
        <v>271</v>
      </c>
      <c r="D87" s="303">
        <v>3</v>
      </c>
      <c r="E87" s="97"/>
    </row>
    <row r="88" spans="1:5" ht="12.75" customHeight="1" thickBot="1" x14ac:dyDescent="0.25">
      <c r="A88" s="222"/>
      <c r="B88" s="98"/>
      <c r="C88" s="102" t="s">
        <v>20</v>
      </c>
      <c r="D88" s="102">
        <f>SUM(D85:D87)</f>
        <v>5.5</v>
      </c>
      <c r="E88" s="100"/>
    </row>
    <row r="89" spans="1:5" ht="12.75" customHeight="1" x14ac:dyDescent="0.2">
      <c r="C89" s="71" t="s">
        <v>298</v>
      </c>
      <c r="D89" s="71">
        <f>D10+D17+D20+D28+D31+D34+D38+D42+D55+D61+D68+D73+D84+D88</f>
        <v>181.7</v>
      </c>
    </row>
    <row r="90" spans="1:5" ht="12.75" customHeight="1" x14ac:dyDescent="0.2">
      <c r="C90" s="71" t="s">
        <v>300</v>
      </c>
      <c r="D90" s="185">
        <f>D89/14</f>
        <v>12.978571428571428</v>
      </c>
    </row>
  </sheetData>
  <mergeCells count="8">
    <mergeCell ref="A35:A38"/>
    <mergeCell ref="A32:A34"/>
    <mergeCell ref="A30:A31"/>
    <mergeCell ref="A21:A28"/>
    <mergeCell ref="B2:C2"/>
    <mergeCell ref="A6:A10"/>
    <mergeCell ref="A11:A17"/>
    <mergeCell ref="A18:A20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opLeftCell="A2" workbookViewId="0">
      <selection activeCell="B17" sqref="B16:B17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69" t="s">
        <v>119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120</v>
      </c>
      <c r="C3" s="326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249" t="s">
        <v>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32" t="s">
        <v>11</v>
      </c>
      <c r="B6" s="236" t="s">
        <v>31</v>
      </c>
      <c r="C6" s="95" t="s">
        <v>32</v>
      </c>
      <c r="D6" s="95">
        <v>1</v>
      </c>
      <c r="E6" s="90"/>
      <c r="F6" s="91"/>
      <c r="G6" s="83"/>
      <c r="H6" s="83"/>
      <c r="I6" s="83"/>
      <c r="J6" s="83"/>
      <c r="K6" s="83"/>
      <c r="L6" s="83"/>
    </row>
    <row r="7" spans="1:12" x14ac:dyDescent="0.2">
      <c r="A7" s="324"/>
      <c r="B7" s="191" t="s">
        <v>12</v>
      </c>
      <c r="C7" s="124" t="s">
        <v>13</v>
      </c>
      <c r="D7" s="124">
        <v>6</v>
      </c>
      <c r="E7" s="84"/>
      <c r="F7" s="91"/>
      <c r="G7" s="69"/>
      <c r="H7" s="69"/>
      <c r="I7" s="69"/>
      <c r="J7" s="69"/>
      <c r="K7" s="69"/>
      <c r="L7" s="69"/>
    </row>
    <row r="8" spans="1:12" x14ac:dyDescent="0.2">
      <c r="A8" s="324"/>
      <c r="B8" s="191" t="s">
        <v>18</v>
      </c>
      <c r="C8" s="124" t="s">
        <v>19</v>
      </c>
      <c r="D8" s="124">
        <v>2</v>
      </c>
      <c r="E8" s="84" t="s">
        <v>121</v>
      </c>
      <c r="F8" s="91"/>
      <c r="G8" s="69"/>
      <c r="H8" s="69"/>
      <c r="I8" s="69"/>
      <c r="J8" s="69"/>
      <c r="K8" s="69"/>
      <c r="L8" s="69"/>
    </row>
    <row r="9" spans="1:12" ht="15.75" customHeight="1" x14ac:dyDescent="0.2">
      <c r="A9" s="324"/>
      <c r="B9" s="191" t="s">
        <v>14</v>
      </c>
      <c r="C9" s="124" t="s">
        <v>117</v>
      </c>
      <c r="D9" s="124">
        <v>1</v>
      </c>
      <c r="E9" s="84"/>
      <c r="F9" s="91"/>
      <c r="G9" s="69"/>
      <c r="H9" s="69"/>
      <c r="I9" s="69"/>
      <c r="J9" s="69"/>
      <c r="K9" s="69"/>
      <c r="L9" s="69"/>
    </row>
    <row r="10" spans="1:12" ht="15.75" customHeight="1" x14ac:dyDescent="0.2">
      <c r="A10" s="324"/>
      <c r="B10" s="191" t="s">
        <v>94</v>
      </c>
      <c r="C10" s="124" t="s">
        <v>122</v>
      </c>
      <c r="D10" s="124">
        <v>5</v>
      </c>
      <c r="E10" s="84"/>
      <c r="F10" s="91"/>
      <c r="G10" s="69"/>
      <c r="H10" s="69"/>
      <c r="I10" s="69"/>
      <c r="J10" s="69"/>
      <c r="K10" s="69"/>
      <c r="L10" s="69"/>
    </row>
    <row r="11" spans="1:12" ht="13.5" customHeight="1" thickBot="1" x14ac:dyDescent="0.25">
      <c r="A11" s="324"/>
      <c r="B11" s="191"/>
      <c r="C11" s="141" t="s">
        <v>20</v>
      </c>
      <c r="D11" s="142">
        <f>SUM(D6:D10)</f>
        <v>15</v>
      </c>
      <c r="E11" s="84"/>
      <c r="F11" s="91"/>
      <c r="G11" s="69"/>
      <c r="H11" s="69"/>
      <c r="I11" s="69"/>
      <c r="J11" s="69"/>
      <c r="K11" s="69"/>
      <c r="L11" s="69"/>
    </row>
    <row r="12" spans="1:12" x14ac:dyDescent="0.2">
      <c r="A12" s="368" t="s">
        <v>73</v>
      </c>
      <c r="B12" s="250" t="s">
        <v>94</v>
      </c>
      <c r="C12" s="95" t="s">
        <v>122</v>
      </c>
      <c r="D12" s="95">
        <v>8</v>
      </c>
      <c r="E12" s="90"/>
      <c r="F12" s="91"/>
      <c r="G12" s="69"/>
      <c r="H12" s="69"/>
      <c r="I12" s="69"/>
      <c r="J12" s="69"/>
      <c r="K12" s="69"/>
      <c r="L12" s="69"/>
    </row>
    <row r="13" spans="1:12" x14ac:dyDescent="0.2">
      <c r="A13" s="330"/>
      <c r="B13" s="189" t="s">
        <v>22</v>
      </c>
      <c r="C13" s="124" t="s">
        <v>96</v>
      </c>
      <c r="D13" s="124">
        <v>2</v>
      </c>
      <c r="E13" s="84"/>
      <c r="F13" s="91"/>
      <c r="G13" s="69"/>
      <c r="H13" s="69"/>
      <c r="I13" s="69"/>
      <c r="J13" s="69"/>
      <c r="K13" s="69"/>
      <c r="L13" s="69"/>
    </row>
    <row r="14" spans="1:12" x14ac:dyDescent="0.2">
      <c r="A14" s="330"/>
      <c r="B14" s="189" t="s">
        <v>12</v>
      </c>
      <c r="C14" s="124" t="s">
        <v>13</v>
      </c>
      <c r="D14" s="124">
        <v>4</v>
      </c>
      <c r="E14" s="84"/>
      <c r="F14" s="91"/>
      <c r="G14" s="69"/>
      <c r="H14" s="69"/>
      <c r="I14" s="69"/>
      <c r="J14" s="69"/>
      <c r="K14" s="69"/>
      <c r="L14" s="69"/>
    </row>
    <row r="15" spans="1:12" ht="13.5" thickBot="1" x14ac:dyDescent="0.25">
      <c r="A15" s="331"/>
      <c r="B15" s="251"/>
      <c r="C15" s="126" t="s">
        <v>20</v>
      </c>
      <c r="D15" s="126">
        <f>SUM(D12:D14)</f>
        <v>14</v>
      </c>
      <c r="E15" s="94"/>
      <c r="F15" s="91"/>
      <c r="G15" s="69"/>
      <c r="H15" s="69"/>
      <c r="I15" s="69"/>
      <c r="J15" s="69"/>
      <c r="K15" s="69"/>
      <c r="L15" s="69"/>
    </row>
    <row r="16" spans="1:12" ht="15" customHeight="1" x14ac:dyDescent="0.2">
      <c r="A16" s="324" t="s">
        <v>202</v>
      </c>
      <c r="B16" s="252" t="s">
        <v>108</v>
      </c>
      <c r="C16" s="91" t="s">
        <v>109</v>
      </c>
      <c r="D16" s="91">
        <v>1</v>
      </c>
      <c r="E16" s="84"/>
      <c r="F16" s="69"/>
      <c r="G16" s="69"/>
      <c r="H16" s="69"/>
      <c r="I16" s="69"/>
      <c r="J16" s="69"/>
      <c r="K16" s="69"/>
      <c r="L16" s="69"/>
    </row>
    <row r="17" spans="1:12" ht="15" customHeight="1" x14ac:dyDescent="0.2">
      <c r="A17" s="324"/>
      <c r="B17" s="252" t="s">
        <v>52</v>
      </c>
      <c r="C17" s="91" t="s">
        <v>60</v>
      </c>
      <c r="D17" s="91">
        <v>1</v>
      </c>
      <c r="E17" s="84"/>
      <c r="F17" s="69"/>
      <c r="G17" s="69"/>
      <c r="H17" s="69"/>
      <c r="I17" s="69"/>
      <c r="J17" s="69"/>
      <c r="K17" s="69"/>
      <c r="L17" s="69"/>
    </row>
    <row r="18" spans="1:12" ht="15" customHeight="1" x14ac:dyDescent="0.2">
      <c r="A18" s="324"/>
      <c r="B18" s="253" t="s">
        <v>16</v>
      </c>
      <c r="C18" s="96" t="s">
        <v>17</v>
      </c>
      <c r="D18" s="96">
        <v>4</v>
      </c>
      <c r="E18" s="97"/>
      <c r="F18" s="69"/>
      <c r="G18" s="69"/>
      <c r="H18" s="69"/>
      <c r="I18" s="69"/>
      <c r="J18" s="69"/>
      <c r="K18" s="69"/>
      <c r="L18" s="69"/>
    </row>
    <row r="19" spans="1:12" ht="15" customHeight="1" x14ac:dyDescent="0.2">
      <c r="A19" s="324"/>
      <c r="B19" s="253" t="s">
        <v>18</v>
      </c>
      <c r="C19" s="96" t="s">
        <v>195</v>
      </c>
      <c r="D19" s="96">
        <v>1</v>
      </c>
      <c r="E19" s="97"/>
      <c r="F19" s="69"/>
      <c r="G19" s="69"/>
      <c r="H19" s="69"/>
      <c r="I19" s="69"/>
      <c r="J19" s="69"/>
      <c r="K19" s="69"/>
      <c r="L19" s="69"/>
    </row>
    <row r="20" spans="1:12" ht="12.75" customHeight="1" x14ac:dyDescent="0.2">
      <c r="A20" s="324"/>
      <c r="B20" s="253" t="s">
        <v>94</v>
      </c>
      <c r="C20" s="96" t="s">
        <v>122</v>
      </c>
      <c r="D20" s="96">
        <v>4</v>
      </c>
      <c r="E20" s="97"/>
    </row>
    <row r="21" spans="1:12" ht="12.75" customHeight="1" x14ac:dyDescent="0.2">
      <c r="A21" s="324"/>
      <c r="B21" s="253" t="s">
        <v>219</v>
      </c>
      <c r="C21" s="96" t="s">
        <v>218</v>
      </c>
      <c r="D21" s="96">
        <v>4</v>
      </c>
      <c r="E21" s="97"/>
    </row>
    <row r="22" spans="1:12" ht="12.75" customHeight="1" thickBot="1" x14ac:dyDescent="0.25">
      <c r="A22" s="325"/>
      <c r="B22" s="238"/>
      <c r="C22" s="102" t="s">
        <v>20</v>
      </c>
      <c r="D22" s="99">
        <f>SUM(D16:D21)</f>
        <v>15</v>
      </c>
      <c r="E22" s="100"/>
    </row>
    <row r="23" spans="1:12" ht="12.75" customHeight="1" x14ac:dyDescent="0.2">
      <c r="A23" s="321" t="s">
        <v>221</v>
      </c>
      <c r="B23" s="254" t="s">
        <v>108</v>
      </c>
      <c r="C23" s="89" t="s">
        <v>109</v>
      </c>
      <c r="D23" s="89">
        <v>1</v>
      </c>
      <c r="E23" s="101"/>
    </row>
    <row r="24" spans="1:12" ht="12.75" customHeight="1" x14ac:dyDescent="0.2">
      <c r="A24" s="322"/>
      <c r="B24" s="253" t="s">
        <v>31</v>
      </c>
      <c r="C24" s="96" t="s">
        <v>32</v>
      </c>
      <c r="D24" s="96">
        <v>4</v>
      </c>
      <c r="E24" s="97"/>
    </row>
    <row r="25" spans="1:12" ht="12.75" customHeight="1" x14ac:dyDescent="0.2">
      <c r="A25" s="322"/>
      <c r="B25" s="252" t="s">
        <v>16</v>
      </c>
      <c r="C25" s="91" t="s">
        <v>17</v>
      </c>
      <c r="D25" s="91">
        <v>10</v>
      </c>
      <c r="E25" s="97"/>
    </row>
    <row r="26" spans="1:12" ht="12.75" customHeight="1" x14ac:dyDescent="0.2">
      <c r="A26" s="322"/>
      <c r="B26" s="253" t="s">
        <v>219</v>
      </c>
      <c r="C26" s="96" t="s">
        <v>218</v>
      </c>
      <c r="D26" s="96">
        <v>12</v>
      </c>
      <c r="E26" s="97"/>
    </row>
    <row r="27" spans="1:12" ht="12.75" customHeight="1" thickBot="1" x14ac:dyDescent="0.25">
      <c r="A27" s="323"/>
      <c r="B27" s="255"/>
      <c r="C27" s="92" t="s">
        <v>20</v>
      </c>
      <c r="D27" s="92">
        <f>SUM(D23:D26)</f>
        <v>27</v>
      </c>
      <c r="E27" s="100"/>
    </row>
    <row r="28" spans="1:12" ht="12.75" customHeight="1" x14ac:dyDescent="0.2">
      <c r="A28" s="321" t="s">
        <v>253</v>
      </c>
      <c r="B28" s="237" t="s">
        <v>254</v>
      </c>
      <c r="C28" s="104" t="s">
        <v>255</v>
      </c>
      <c r="D28" s="104">
        <v>1</v>
      </c>
      <c r="E28" s="101"/>
    </row>
    <row r="29" spans="1:12" ht="12.75" customHeight="1" x14ac:dyDescent="0.2">
      <c r="A29" s="322"/>
      <c r="B29" s="192" t="s">
        <v>31</v>
      </c>
      <c r="C29" s="96" t="s">
        <v>32</v>
      </c>
      <c r="D29" s="96">
        <v>1</v>
      </c>
      <c r="E29" s="97"/>
    </row>
    <row r="30" spans="1:12" ht="12.75" customHeight="1" x14ac:dyDescent="0.2">
      <c r="A30" s="322"/>
      <c r="B30" s="192" t="s">
        <v>16</v>
      </c>
      <c r="C30" s="96" t="s">
        <v>17</v>
      </c>
      <c r="D30" s="96">
        <v>8</v>
      </c>
      <c r="E30" s="97"/>
    </row>
    <row r="31" spans="1:12" ht="12.75" customHeight="1" thickBot="1" x14ac:dyDescent="0.25">
      <c r="A31" s="323"/>
      <c r="B31" s="238"/>
      <c r="C31" s="92" t="s">
        <v>20</v>
      </c>
      <c r="D31" s="92">
        <f>SUM(D28:D30)</f>
        <v>10</v>
      </c>
      <c r="E31" s="100"/>
    </row>
    <row r="32" spans="1:12" ht="12.75" customHeight="1" x14ac:dyDescent="0.2">
      <c r="A32" s="321" t="s">
        <v>278</v>
      </c>
      <c r="B32" s="239" t="s">
        <v>22</v>
      </c>
      <c r="C32" s="89" t="s">
        <v>271</v>
      </c>
      <c r="D32" s="89">
        <v>1</v>
      </c>
      <c r="E32" s="101"/>
    </row>
    <row r="33" spans="1:5" ht="12.75" customHeight="1" x14ac:dyDescent="0.2">
      <c r="A33" s="322"/>
      <c r="B33" s="190" t="s">
        <v>265</v>
      </c>
      <c r="C33" s="91" t="s">
        <v>266</v>
      </c>
      <c r="D33" s="91">
        <v>27</v>
      </c>
      <c r="E33" s="97"/>
    </row>
    <row r="34" spans="1:5" ht="12.75" customHeight="1" thickBot="1" x14ac:dyDescent="0.25">
      <c r="A34" s="323"/>
      <c r="B34" s="238"/>
      <c r="C34" s="92" t="s">
        <v>20</v>
      </c>
      <c r="D34" s="92">
        <f>SUM(D32:D33)</f>
        <v>28</v>
      </c>
      <c r="E34" s="100"/>
    </row>
    <row r="35" spans="1:5" ht="12.75" customHeight="1" x14ac:dyDescent="0.2">
      <c r="A35" s="221"/>
      <c r="B35" s="239" t="s">
        <v>219</v>
      </c>
      <c r="C35" s="219" t="s">
        <v>218</v>
      </c>
      <c r="D35" s="219">
        <v>6</v>
      </c>
      <c r="E35" s="101"/>
    </row>
    <row r="36" spans="1:5" ht="12.75" customHeight="1" x14ac:dyDescent="0.2">
      <c r="A36" s="223" t="s">
        <v>310</v>
      </c>
      <c r="B36" s="190" t="s">
        <v>267</v>
      </c>
      <c r="C36" s="220" t="s">
        <v>297</v>
      </c>
      <c r="D36" s="220">
        <v>8</v>
      </c>
      <c r="E36" s="97"/>
    </row>
    <row r="37" spans="1:5" ht="12.75" customHeight="1" x14ac:dyDescent="0.2">
      <c r="A37" s="223"/>
      <c r="B37" s="190" t="s">
        <v>269</v>
      </c>
      <c r="C37" s="220" t="s">
        <v>270</v>
      </c>
      <c r="D37" s="220">
        <v>2</v>
      </c>
      <c r="E37" s="97"/>
    </row>
    <row r="38" spans="1:5" ht="12.75" customHeight="1" thickBot="1" x14ac:dyDescent="0.25">
      <c r="A38" s="222"/>
      <c r="B38" s="238"/>
      <c r="C38" s="92" t="s">
        <v>20</v>
      </c>
      <c r="D38" s="92">
        <f>SUM(D35:D37)</f>
        <v>16</v>
      </c>
      <c r="E38" s="100"/>
    </row>
    <row r="39" spans="1:5" ht="12.75" customHeight="1" x14ac:dyDescent="0.2">
      <c r="A39" s="221"/>
      <c r="B39" s="240" t="s">
        <v>219</v>
      </c>
      <c r="C39" s="232" t="s">
        <v>218</v>
      </c>
      <c r="D39" s="232">
        <v>10</v>
      </c>
      <c r="E39" s="101"/>
    </row>
    <row r="40" spans="1:5" ht="12.75" customHeight="1" x14ac:dyDescent="0.2">
      <c r="A40" s="223" t="s">
        <v>316</v>
      </c>
      <c r="B40" s="241" t="s">
        <v>22</v>
      </c>
      <c r="C40" s="233" t="s">
        <v>271</v>
      </c>
      <c r="D40" s="233">
        <v>3</v>
      </c>
      <c r="E40" s="97"/>
    </row>
    <row r="41" spans="1:5" ht="12.75" customHeight="1" x14ac:dyDescent="0.2">
      <c r="A41" s="223"/>
      <c r="B41" s="241" t="s">
        <v>269</v>
      </c>
      <c r="C41" s="233" t="s">
        <v>270</v>
      </c>
      <c r="D41" s="233">
        <v>2</v>
      </c>
      <c r="E41" s="97"/>
    </row>
    <row r="42" spans="1:5" ht="12.75" customHeight="1" thickBot="1" x14ac:dyDescent="0.25">
      <c r="A42" s="222"/>
      <c r="B42" s="238"/>
      <c r="C42" s="92" t="s">
        <v>20</v>
      </c>
      <c r="D42" s="92">
        <f>SUM(D39:D41)</f>
        <v>15</v>
      </c>
      <c r="E42" s="100"/>
    </row>
    <row r="43" spans="1:5" ht="12.75" customHeight="1" x14ac:dyDescent="0.2">
      <c r="A43" s="221"/>
      <c r="B43" s="219" t="s">
        <v>265</v>
      </c>
      <c r="C43" s="219" t="s">
        <v>266</v>
      </c>
      <c r="D43" s="219">
        <v>6</v>
      </c>
      <c r="E43" s="101"/>
    </row>
    <row r="44" spans="1:5" ht="12.75" customHeight="1" x14ac:dyDescent="0.2">
      <c r="A44" s="223"/>
      <c r="B44" s="220" t="s">
        <v>219</v>
      </c>
      <c r="C44" s="220" t="s">
        <v>218</v>
      </c>
      <c r="D44" s="220">
        <v>4</v>
      </c>
      <c r="E44" s="97"/>
    </row>
    <row r="45" spans="1:5" ht="12.75" customHeight="1" x14ac:dyDescent="0.2">
      <c r="A45" s="223" t="s">
        <v>322</v>
      </c>
      <c r="B45" s="220" t="s">
        <v>280</v>
      </c>
      <c r="C45" s="220" t="s">
        <v>281</v>
      </c>
      <c r="D45" s="220">
        <v>4</v>
      </c>
      <c r="E45" s="97"/>
    </row>
    <row r="46" spans="1:5" ht="12.75" customHeight="1" x14ac:dyDescent="0.2">
      <c r="A46" s="223"/>
      <c r="B46" s="220" t="s">
        <v>12</v>
      </c>
      <c r="C46" s="220" t="s">
        <v>124</v>
      </c>
      <c r="D46" s="220">
        <v>1.5</v>
      </c>
      <c r="E46" s="97"/>
    </row>
    <row r="47" spans="1:5" ht="12.75" customHeight="1" thickBot="1" x14ac:dyDescent="0.25">
      <c r="A47" s="222"/>
      <c r="B47" s="98"/>
      <c r="C47" s="92" t="s">
        <v>20</v>
      </c>
      <c r="D47" s="92">
        <f>SUM(D43:D46)</f>
        <v>15.5</v>
      </c>
      <c r="E47" s="100"/>
    </row>
    <row r="48" spans="1:5" ht="12.75" customHeight="1" x14ac:dyDescent="0.2">
      <c r="A48" s="221"/>
      <c r="B48" s="219" t="s">
        <v>265</v>
      </c>
      <c r="C48" s="219" t="s">
        <v>266</v>
      </c>
      <c r="D48" s="219">
        <v>2</v>
      </c>
      <c r="E48" s="101"/>
    </row>
    <row r="49" spans="1:5" ht="12.75" customHeight="1" x14ac:dyDescent="0.2">
      <c r="A49" s="223"/>
      <c r="B49" s="220" t="s">
        <v>219</v>
      </c>
      <c r="C49" s="220" t="s">
        <v>218</v>
      </c>
      <c r="D49" s="220">
        <v>6</v>
      </c>
      <c r="E49" s="97"/>
    </row>
    <row r="50" spans="1:5" ht="12.75" customHeight="1" x14ac:dyDescent="0.2">
      <c r="A50" s="223" t="s">
        <v>333</v>
      </c>
      <c r="B50" s="220" t="s">
        <v>257</v>
      </c>
      <c r="C50" s="220" t="s">
        <v>258</v>
      </c>
      <c r="D50" s="220">
        <v>8</v>
      </c>
      <c r="E50" s="97"/>
    </row>
    <row r="51" spans="1:5" ht="12.75" customHeight="1" x14ac:dyDescent="0.2">
      <c r="A51" s="223"/>
      <c r="B51" s="220" t="s">
        <v>280</v>
      </c>
      <c r="C51" s="220" t="s">
        <v>281</v>
      </c>
      <c r="D51" s="220">
        <v>4</v>
      </c>
      <c r="E51" s="97"/>
    </row>
    <row r="52" spans="1:5" ht="12.75" customHeight="1" x14ac:dyDescent="0.2">
      <c r="A52" s="223"/>
      <c r="B52" s="220" t="s">
        <v>22</v>
      </c>
      <c r="C52" s="220" t="s">
        <v>271</v>
      </c>
      <c r="D52" s="220">
        <v>2</v>
      </c>
      <c r="E52" s="97"/>
    </row>
    <row r="53" spans="1:5" ht="12.75" customHeight="1" thickBot="1" x14ac:dyDescent="0.25">
      <c r="A53" s="222"/>
      <c r="B53" s="98"/>
      <c r="C53" s="92" t="s">
        <v>20</v>
      </c>
      <c r="D53" s="92">
        <f>SUM(D48:D52)</f>
        <v>22</v>
      </c>
      <c r="E53" s="100"/>
    </row>
    <row r="54" spans="1:5" ht="12.75" customHeight="1" x14ac:dyDescent="0.2">
      <c r="A54" s="221"/>
      <c r="B54" s="104" t="s">
        <v>257</v>
      </c>
      <c r="C54" s="219" t="s">
        <v>258</v>
      </c>
      <c r="D54" s="104">
        <v>10</v>
      </c>
      <c r="E54" s="101"/>
    </row>
    <row r="55" spans="1:5" ht="12.75" customHeight="1" x14ac:dyDescent="0.2">
      <c r="A55" s="223" t="s">
        <v>345</v>
      </c>
      <c r="B55" s="96" t="s">
        <v>14</v>
      </c>
      <c r="C55" s="220" t="s">
        <v>196</v>
      </c>
      <c r="D55" s="96">
        <v>1</v>
      </c>
      <c r="E55" s="97"/>
    </row>
    <row r="56" spans="1:5" ht="12.75" customHeight="1" x14ac:dyDescent="0.2">
      <c r="A56" s="223"/>
      <c r="B56" s="96" t="s">
        <v>52</v>
      </c>
      <c r="C56" s="220" t="s">
        <v>60</v>
      </c>
      <c r="D56" s="96">
        <v>0.5</v>
      </c>
      <c r="E56" s="97"/>
    </row>
    <row r="57" spans="1:5" ht="12.75" customHeight="1" thickBot="1" x14ac:dyDescent="0.25">
      <c r="A57" s="222"/>
      <c r="B57" s="98"/>
      <c r="C57" s="92" t="s">
        <v>20</v>
      </c>
      <c r="D57" s="92">
        <f>SUM(D54:D56)</f>
        <v>11.5</v>
      </c>
      <c r="E57" s="100"/>
    </row>
    <row r="58" spans="1:5" ht="12.75" customHeight="1" x14ac:dyDescent="0.2">
      <c r="A58" s="221"/>
      <c r="B58" s="219" t="s">
        <v>219</v>
      </c>
      <c r="C58" s="219" t="s">
        <v>218</v>
      </c>
      <c r="D58" s="219">
        <v>4</v>
      </c>
      <c r="E58" s="101"/>
    </row>
    <row r="59" spans="1:5" ht="12.75" customHeight="1" x14ac:dyDescent="0.2">
      <c r="A59" s="223" t="s">
        <v>361</v>
      </c>
      <c r="B59" s="220" t="s">
        <v>22</v>
      </c>
      <c r="C59" s="220" t="s">
        <v>271</v>
      </c>
      <c r="D59" s="220">
        <v>2</v>
      </c>
      <c r="E59" s="97"/>
    </row>
    <row r="60" spans="1:5" ht="12.75" customHeight="1" x14ac:dyDescent="0.2">
      <c r="A60" s="223"/>
      <c r="B60" s="220" t="s">
        <v>257</v>
      </c>
      <c r="C60" s="220" t="s">
        <v>258</v>
      </c>
      <c r="D60" s="220">
        <v>9</v>
      </c>
      <c r="E60" s="97"/>
    </row>
    <row r="61" spans="1:5" ht="12.75" customHeight="1" thickBot="1" x14ac:dyDescent="0.25">
      <c r="A61" s="222"/>
      <c r="B61" s="98"/>
      <c r="C61" s="92" t="s">
        <v>20</v>
      </c>
      <c r="D61" s="92">
        <f>SUM(D58:D60)</f>
        <v>15</v>
      </c>
      <c r="E61" s="100"/>
    </row>
    <row r="62" spans="1:5" ht="12.75" customHeight="1" x14ac:dyDescent="0.2">
      <c r="A62" s="221"/>
      <c r="B62" s="104" t="s">
        <v>257</v>
      </c>
      <c r="C62" s="104" t="s">
        <v>258</v>
      </c>
      <c r="D62" s="104">
        <v>9</v>
      </c>
      <c r="E62" s="101"/>
    </row>
    <row r="63" spans="1:5" ht="12.75" customHeight="1" x14ac:dyDescent="0.2">
      <c r="A63" s="223" t="s">
        <v>363</v>
      </c>
      <c r="B63" s="96" t="s">
        <v>364</v>
      </c>
      <c r="C63" s="96" t="s">
        <v>365</v>
      </c>
      <c r="D63" s="96">
        <v>6</v>
      </c>
      <c r="E63" s="97"/>
    </row>
    <row r="64" spans="1:5" ht="12.75" customHeight="1" thickBot="1" x14ac:dyDescent="0.25">
      <c r="A64" s="222"/>
      <c r="B64" s="98"/>
      <c r="C64" s="92" t="s">
        <v>20</v>
      </c>
      <c r="D64" s="92">
        <f>SUM(D62:D63)</f>
        <v>15</v>
      </c>
      <c r="E64" s="100"/>
    </row>
    <row r="65" spans="1:5" ht="12.75" customHeight="1" x14ac:dyDescent="0.2">
      <c r="A65" s="221"/>
      <c r="B65" s="313" t="s">
        <v>22</v>
      </c>
      <c r="C65" s="304" t="s">
        <v>271</v>
      </c>
      <c r="D65" s="304">
        <v>3</v>
      </c>
      <c r="E65" s="101"/>
    </row>
    <row r="66" spans="1:5" ht="12.75" customHeight="1" x14ac:dyDescent="0.2">
      <c r="A66" s="223" t="s">
        <v>384</v>
      </c>
      <c r="B66" s="314" t="s">
        <v>364</v>
      </c>
      <c r="C66" s="303" t="s">
        <v>365</v>
      </c>
      <c r="D66" s="303">
        <v>12</v>
      </c>
      <c r="E66" s="97"/>
    </row>
    <row r="67" spans="1:5" ht="12.75" customHeight="1" thickBot="1" x14ac:dyDescent="0.25">
      <c r="A67" s="222"/>
      <c r="B67" s="98"/>
      <c r="C67" s="92" t="s">
        <v>20</v>
      </c>
      <c r="D67" s="92">
        <f>SUM(D65:D66)</f>
        <v>15</v>
      </c>
      <c r="E67" s="100"/>
    </row>
    <row r="68" spans="1:5" ht="12.75" customHeight="1" x14ac:dyDescent="0.2">
      <c r="C68" s="71" t="s">
        <v>298</v>
      </c>
      <c r="D68" s="71">
        <f>D11+D15+D22+D27+D31+D34+D38+D42+D47+D53+D57+D61+D64+D67</f>
        <v>234</v>
      </c>
    </row>
    <row r="69" spans="1:5" ht="12.75" customHeight="1" x14ac:dyDescent="0.2">
      <c r="C69" s="71" t="s">
        <v>300</v>
      </c>
      <c r="D69" s="185">
        <f>D68/14</f>
        <v>16.714285714285715</v>
      </c>
    </row>
  </sheetData>
  <mergeCells count="7">
    <mergeCell ref="A32:A34"/>
    <mergeCell ref="A28:A31"/>
    <mergeCell ref="B3:C3"/>
    <mergeCell ref="A6:A11"/>
    <mergeCell ref="A12:A15"/>
    <mergeCell ref="A16:A22"/>
    <mergeCell ref="A23:A2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opLeftCell="A52" workbookViewId="0">
      <selection activeCell="D72" sqref="D72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26" t="s">
        <v>123</v>
      </c>
      <c r="C2" s="326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5</v>
      </c>
      <c r="C3" s="326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75"/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27" t="s">
        <v>11</v>
      </c>
      <c r="B6" s="270" t="s">
        <v>12</v>
      </c>
      <c r="C6" s="80" t="s">
        <v>124</v>
      </c>
      <c r="D6" s="80">
        <v>1</v>
      </c>
      <c r="E6" s="81"/>
      <c r="F6" s="82"/>
      <c r="G6" s="83"/>
      <c r="H6" s="83"/>
      <c r="I6" s="83"/>
      <c r="J6" s="83"/>
      <c r="K6" s="83"/>
      <c r="L6" s="83"/>
    </row>
    <row r="7" spans="1:12" x14ac:dyDescent="0.2">
      <c r="A7" s="328"/>
      <c r="B7" s="271" t="s">
        <v>14</v>
      </c>
      <c r="C7" s="69" t="s">
        <v>15</v>
      </c>
      <c r="D7" s="69">
        <v>2</v>
      </c>
      <c r="E7" s="84"/>
      <c r="F7" s="77"/>
      <c r="G7" s="69"/>
      <c r="H7" s="69"/>
      <c r="I7" s="69"/>
      <c r="J7" s="69"/>
      <c r="K7" s="69"/>
      <c r="L7" s="69"/>
    </row>
    <row r="8" spans="1:12" ht="15" customHeight="1" x14ac:dyDescent="0.2">
      <c r="A8" s="328"/>
      <c r="B8" s="271" t="s">
        <v>16</v>
      </c>
      <c r="C8" s="69" t="s">
        <v>17</v>
      </c>
      <c r="D8" s="69">
        <v>3</v>
      </c>
      <c r="E8" s="84"/>
      <c r="F8" s="77"/>
      <c r="G8" s="69"/>
      <c r="H8" s="69"/>
      <c r="I8" s="69"/>
      <c r="J8" s="69"/>
      <c r="K8" s="69"/>
      <c r="L8" s="69"/>
    </row>
    <row r="9" spans="1:12" x14ac:dyDescent="0.2">
      <c r="A9" s="328"/>
      <c r="B9" s="271" t="s">
        <v>28</v>
      </c>
      <c r="C9" s="69" t="s">
        <v>29</v>
      </c>
      <c r="D9" s="69">
        <v>1</v>
      </c>
      <c r="E9" s="84"/>
      <c r="F9" s="77"/>
      <c r="G9" s="69"/>
      <c r="H9" s="69"/>
      <c r="I9" s="69"/>
      <c r="J9" s="69"/>
      <c r="K9" s="69"/>
      <c r="L9" s="69"/>
    </row>
    <row r="10" spans="1:12" ht="13.5" customHeight="1" thickBot="1" x14ac:dyDescent="0.25">
      <c r="A10" s="325"/>
      <c r="B10" s="286"/>
      <c r="C10" s="144" t="s">
        <v>20</v>
      </c>
      <c r="D10" s="145">
        <f>SUM(D6:D9)</f>
        <v>7</v>
      </c>
      <c r="E10" s="146"/>
      <c r="F10" s="77"/>
      <c r="G10" s="69"/>
      <c r="H10" s="69"/>
      <c r="I10" s="69"/>
      <c r="J10" s="69"/>
      <c r="K10" s="69"/>
      <c r="L10" s="69"/>
    </row>
    <row r="11" spans="1:12" ht="15" customHeight="1" x14ac:dyDescent="0.2">
      <c r="A11" s="332" t="s">
        <v>21</v>
      </c>
      <c r="B11" s="254" t="s">
        <v>16</v>
      </c>
      <c r="C11" s="147" t="s">
        <v>17</v>
      </c>
      <c r="D11" s="148">
        <v>9</v>
      </c>
      <c r="E11" s="149"/>
      <c r="F11" s="77"/>
      <c r="G11" s="69"/>
      <c r="H11" s="69"/>
      <c r="I11" s="69"/>
      <c r="J11" s="69"/>
      <c r="K11" s="69"/>
      <c r="L11" s="69"/>
    </row>
    <row r="12" spans="1:12" ht="15" customHeight="1" x14ac:dyDescent="0.2">
      <c r="A12" s="328"/>
      <c r="B12" s="271" t="s">
        <v>22</v>
      </c>
      <c r="C12" s="69" t="s">
        <v>23</v>
      </c>
      <c r="D12" s="69">
        <v>2</v>
      </c>
      <c r="E12" s="84"/>
      <c r="F12" s="77"/>
      <c r="G12" s="69"/>
      <c r="H12" s="69"/>
      <c r="I12" s="69"/>
      <c r="J12" s="69"/>
      <c r="K12" s="69"/>
      <c r="L12" s="69"/>
    </row>
    <row r="13" spans="1:12" ht="15" customHeight="1" x14ac:dyDescent="0.2">
      <c r="A13" s="369"/>
      <c r="B13" s="287" t="s">
        <v>48</v>
      </c>
      <c r="C13" s="71" t="s">
        <v>49</v>
      </c>
      <c r="D13" s="69">
        <v>3</v>
      </c>
      <c r="E13" s="84"/>
      <c r="F13" s="77"/>
      <c r="G13" s="69"/>
      <c r="H13" s="69"/>
      <c r="I13" s="69"/>
      <c r="J13" s="69"/>
      <c r="K13" s="69"/>
      <c r="L13" s="69"/>
    </row>
    <row r="14" spans="1:12" x14ac:dyDescent="0.2">
      <c r="A14" s="328"/>
      <c r="B14" s="271" t="s">
        <v>28</v>
      </c>
      <c r="C14" s="69" t="s">
        <v>29</v>
      </c>
      <c r="D14" s="69">
        <v>2</v>
      </c>
      <c r="E14" s="84"/>
      <c r="F14" s="77"/>
      <c r="G14" s="69"/>
      <c r="H14" s="69"/>
      <c r="I14" s="69"/>
      <c r="J14" s="69"/>
      <c r="K14" s="69"/>
      <c r="L14" s="69"/>
    </row>
    <row r="15" spans="1:12" x14ac:dyDescent="0.2">
      <c r="A15" s="328"/>
      <c r="B15" s="271" t="s">
        <v>81</v>
      </c>
      <c r="C15" s="69" t="s">
        <v>82</v>
      </c>
      <c r="D15" s="69">
        <v>2</v>
      </c>
      <c r="E15" s="84"/>
      <c r="F15" s="77"/>
      <c r="G15" s="69"/>
      <c r="H15" s="69"/>
      <c r="I15" s="69"/>
      <c r="J15" s="69"/>
      <c r="K15" s="69"/>
      <c r="L15" s="69"/>
    </row>
    <row r="16" spans="1:12" ht="15" customHeight="1" thickBot="1" x14ac:dyDescent="0.25">
      <c r="A16" s="325"/>
      <c r="B16" s="286"/>
      <c r="C16" s="144" t="s">
        <v>20</v>
      </c>
      <c r="D16" s="145">
        <f>SUM(D11:D15)</f>
        <v>18</v>
      </c>
      <c r="E16" s="146"/>
      <c r="F16" s="77"/>
      <c r="G16" s="69"/>
      <c r="H16" s="69"/>
      <c r="I16" s="69"/>
      <c r="J16" s="69"/>
      <c r="K16" s="69"/>
      <c r="L16" s="69"/>
    </row>
    <row r="17" spans="1:12" ht="15" customHeight="1" x14ac:dyDescent="0.2">
      <c r="A17" s="321" t="s">
        <v>202</v>
      </c>
      <c r="B17" s="239" t="s">
        <v>150</v>
      </c>
      <c r="C17" s="89" t="s">
        <v>222</v>
      </c>
      <c r="D17" s="89">
        <v>9.5</v>
      </c>
      <c r="E17" s="90"/>
      <c r="F17" s="69"/>
      <c r="G17" s="69"/>
      <c r="H17" s="69"/>
      <c r="I17" s="69"/>
      <c r="J17" s="69"/>
      <c r="K17" s="69"/>
      <c r="L17" s="69"/>
    </row>
    <row r="18" spans="1:12" ht="15" customHeight="1" x14ac:dyDescent="0.2">
      <c r="A18" s="322"/>
      <c r="B18" s="192" t="s">
        <v>128</v>
      </c>
      <c r="C18" s="96" t="s">
        <v>129</v>
      </c>
      <c r="D18" s="96">
        <v>1</v>
      </c>
      <c r="E18" s="84"/>
      <c r="F18" s="69"/>
      <c r="G18" s="69"/>
      <c r="H18" s="69"/>
      <c r="I18" s="69"/>
      <c r="J18" s="69"/>
      <c r="K18" s="69"/>
      <c r="L18" s="69"/>
    </row>
    <row r="19" spans="1:12" ht="15" customHeight="1" x14ac:dyDescent="0.2">
      <c r="A19" s="322"/>
      <c r="B19" s="192" t="s">
        <v>16</v>
      </c>
      <c r="C19" s="96" t="s">
        <v>17</v>
      </c>
      <c r="D19" s="96">
        <v>3</v>
      </c>
      <c r="E19" s="84"/>
      <c r="F19" s="69"/>
      <c r="G19" s="69"/>
      <c r="H19" s="69"/>
      <c r="I19" s="69"/>
      <c r="J19" s="69"/>
      <c r="K19" s="69"/>
      <c r="L19" s="69"/>
    </row>
    <row r="20" spans="1:12" ht="15" customHeight="1" x14ac:dyDescent="0.2">
      <c r="A20" s="322"/>
      <c r="B20" s="192" t="s">
        <v>18</v>
      </c>
      <c r="C20" s="96" t="s">
        <v>195</v>
      </c>
      <c r="D20" s="96">
        <v>2</v>
      </c>
      <c r="E20" s="84"/>
      <c r="F20" s="69"/>
      <c r="G20" s="69"/>
      <c r="H20" s="69"/>
      <c r="I20" s="69"/>
      <c r="J20" s="69"/>
      <c r="K20" s="69"/>
      <c r="L20" s="69"/>
    </row>
    <row r="21" spans="1:12" ht="13.5" thickBot="1" x14ac:dyDescent="0.25">
      <c r="A21" s="322"/>
      <c r="B21" s="192"/>
      <c r="C21" s="86" t="s">
        <v>20</v>
      </c>
      <c r="D21" s="87">
        <v>15.5</v>
      </c>
      <c r="E21" s="84"/>
      <c r="F21" s="69"/>
      <c r="G21" s="69"/>
      <c r="H21" s="69"/>
      <c r="I21" s="69"/>
      <c r="J21" s="69"/>
      <c r="K21" s="69"/>
      <c r="L21" s="69"/>
    </row>
    <row r="22" spans="1:12" x14ac:dyDescent="0.2">
      <c r="A22" s="321" t="s">
        <v>221</v>
      </c>
      <c r="B22" s="254" t="s">
        <v>150</v>
      </c>
      <c r="C22" s="89" t="s">
        <v>222</v>
      </c>
      <c r="D22" s="89">
        <v>10.199999999999999</v>
      </c>
      <c r="E22" s="90"/>
      <c r="F22" s="69"/>
      <c r="G22" s="69"/>
      <c r="H22" s="69"/>
      <c r="I22" s="69"/>
      <c r="J22" s="69"/>
      <c r="K22" s="69"/>
      <c r="L22" s="69"/>
    </row>
    <row r="23" spans="1:12" x14ac:dyDescent="0.2">
      <c r="A23" s="322"/>
      <c r="B23" s="252" t="s">
        <v>31</v>
      </c>
      <c r="C23" s="91" t="s">
        <v>32</v>
      </c>
      <c r="D23" s="91">
        <v>4</v>
      </c>
      <c r="E23" s="84"/>
      <c r="F23" s="69"/>
      <c r="G23" s="69"/>
      <c r="H23" s="69"/>
      <c r="I23" s="69"/>
      <c r="J23" s="69"/>
      <c r="K23" s="69"/>
      <c r="L23" s="69"/>
    </row>
    <row r="24" spans="1:12" x14ac:dyDescent="0.2">
      <c r="A24" s="322"/>
      <c r="B24" s="192" t="s">
        <v>128</v>
      </c>
      <c r="C24" s="96" t="s">
        <v>129</v>
      </c>
      <c r="D24" s="91">
        <v>1</v>
      </c>
      <c r="E24" s="84"/>
      <c r="F24" s="69"/>
      <c r="G24" s="69"/>
      <c r="H24" s="69"/>
      <c r="I24" s="69"/>
      <c r="J24" s="69"/>
      <c r="K24" s="69"/>
      <c r="L24" s="69"/>
    </row>
    <row r="25" spans="1:12" x14ac:dyDescent="0.2">
      <c r="A25" s="322"/>
      <c r="B25" s="252" t="s">
        <v>79</v>
      </c>
      <c r="C25" s="91" t="s">
        <v>198</v>
      </c>
      <c r="D25" s="91">
        <v>3.5</v>
      </c>
      <c r="E25" s="84"/>
      <c r="F25" s="69"/>
      <c r="G25" s="69"/>
      <c r="H25" s="69"/>
      <c r="I25" s="69"/>
      <c r="J25" s="69"/>
      <c r="K25" s="69"/>
      <c r="L25" s="69"/>
    </row>
    <row r="26" spans="1:12" ht="15" customHeight="1" x14ac:dyDescent="0.2">
      <c r="A26" s="322"/>
      <c r="B26" s="252" t="s">
        <v>18</v>
      </c>
      <c r="C26" s="91" t="s">
        <v>195</v>
      </c>
      <c r="D26" s="91">
        <v>1</v>
      </c>
      <c r="E26" s="84"/>
      <c r="F26" s="69"/>
      <c r="G26" s="69"/>
      <c r="H26" s="69"/>
      <c r="I26" s="69"/>
      <c r="J26" s="69"/>
      <c r="K26" s="69"/>
      <c r="L26" s="69"/>
    </row>
    <row r="27" spans="1:12" ht="12.75" customHeight="1" x14ac:dyDescent="0.2">
      <c r="A27" s="322"/>
      <c r="B27" s="252" t="s">
        <v>22</v>
      </c>
      <c r="C27" s="91" t="s">
        <v>104</v>
      </c>
      <c r="D27" s="91">
        <v>1</v>
      </c>
      <c r="E27" s="97"/>
    </row>
    <row r="28" spans="1:12" ht="12.75" customHeight="1" x14ac:dyDescent="0.2">
      <c r="A28" s="322"/>
      <c r="B28" s="192" t="s">
        <v>28</v>
      </c>
      <c r="C28" s="96" t="s">
        <v>29</v>
      </c>
      <c r="D28" s="91">
        <v>0.5</v>
      </c>
      <c r="E28" s="97"/>
    </row>
    <row r="29" spans="1:12" ht="12.75" customHeight="1" thickBot="1" x14ac:dyDescent="0.25">
      <c r="A29" s="323"/>
      <c r="B29" s="238"/>
      <c r="C29" s="102" t="s">
        <v>20</v>
      </c>
      <c r="D29" s="99">
        <f>SUM(D22:D28)</f>
        <v>21.2</v>
      </c>
      <c r="E29" s="100"/>
    </row>
    <row r="30" spans="1:12" ht="12.75" customHeight="1" x14ac:dyDescent="0.2">
      <c r="A30" s="321" t="s">
        <v>253</v>
      </c>
      <c r="B30" s="237" t="s">
        <v>18</v>
      </c>
      <c r="C30" s="104" t="s">
        <v>195</v>
      </c>
      <c r="D30" s="104">
        <v>2</v>
      </c>
      <c r="E30" s="101"/>
    </row>
    <row r="31" spans="1:12" ht="12.75" customHeight="1" x14ac:dyDescent="0.2">
      <c r="A31" s="322" t="s">
        <v>253</v>
      </c>
      <c r="B31" s="192" t="s">
        <v>150</v>
      </c>
      <c r="C31" s="96" t="s">
        <v>222</v>
      </c>
      <c r="D31" s="96">
        <v>8</v>
      </c>
      <c r="E31" s="97"/>
    </row>
    <row r="32" spans="1:12" ht="12.75" customHeight="1" x14ac:dyDescent="0.2">
      <c r="A32" s="322"/>
      <c r="B32" s="192" t="s">
        <v>267</v>
      </c>
      <c r="C32" s="96" t="s">
        <v>268</v>
      </c>
      <c r="D32" s="96">
        <v>2</v>
      </c>
      <c r="E32" s="97"/>
    </row>
    <row r="33" spans="1:5" ht="12.75" customHeight="1" thickBot="1" x14ac:dyDescent="0.25">
      <c r="A33" s="323"/>
      <c r="B33" s="238"/>
      <c r="C33" s="102" t="s">
        <v>20</v>
      </c>
      <c r="D33" s="102">
        <v>12</v>
      </c>
      <c r="E33" s="100"/>
    </row>
    <row r="34" spans="1:5" ht="12.75" customHeight="1" x14ac:dyDescent="0.2">
      <c r="A34" s="321" t="s">
        <v>278</v>
      </c>
      <c r="B34" s="237" t="s">
        <v>31</v>
      </c>
      <c r="C34" s="104" t="s">
        <v>32</v>
      </c>
      <c r="D34" s="104">
        <v>4</v>
      </c>
      <c r="E34" s="101"/>
    </row>
    <row r="35" spans="1:5" ht="12.75" customHeight="1" x14ac:dyDescent="0.2">
      <c r="A35" s="322"/>
      <c r="B35" s="192" t="s">
        <v>287</v>
      </c>
      <c r="C35" s="96" t="s">
        <v>288</v>
      </c>
      <c r="D35" s="96">
        <v>1</v>
      </c>
      <c r="E35" s="97"/>
    </row>
    <row r="36" spans="1:5" ht="12.75" customHeight="1" x14ac:dyDescent="0.2">
      <c r="A36" s="322"/>
      <c r="B36" s="192" t="s">
        <v>291</v>
      </c>
      <c r="C36" s="96" t="s">
        <v>292</v>
      </c>
      <c r="D36" s="96">
        <v>7</v>
      </c>
      <c r="E36" s="97"/>
    </row>
    <row r="37" spans="1:5" ht="12.75" customHeight="1" x14ac:dyDescent="0.2">
      <c r="A37" s="322"/>
      <c r="B37" s="192" t="s">
        <v>267</v>
      </c>
      <c r="C37" s="96" t="s">
        <v>268</v>
      </c>
      <c r="D37" s="96">
        <v>5</v>
      </c>
      <c r="E37" s="97"/>
    </row>
    <row r="38" spans="1:5" ht="12.75" customHeight="1" thickBot="1" x14ac:dyDescent="0.25">
      <c r="A38" s="323"/>
      <c r="B38" s="238"/>
      <c r="C38" s="102" t="s">
        <v>20</v>
      </c>
      <c r="D38" s="102">
        <f>SUM(D34:D37)</f>
        <v>17</v>
      </c>
      <c r="E38" s="100"/>
    </row>
    <row r="39" spans="1:5" ht="12.75" customHeight="1" x14ac:dyDescent="0.2">
      <c r="A39" s="221" t="s">
        <v>310</v>
      </c>
      <c r="B39" s="254" t="s">
        <v>291</v>
      </c>
      <c r="C39" s="219" t="s">
        <v>292</v>
      </c>
      <c r="D39" s="219">
        <v>17</v>
      </c>
      <c r="E39" s="101"/>
    </row>
    <row r="40" spans="1:5" ht="12.75" customHeight="1" thickBot="1" x14ac:dyDescent="0.25">
      <c r="A40" s="222"/>
      <c r="B40" s="238"/>
      <c r="C40" s="102" t="s">
        <v>20</v>
      </c>
      <c r="D40" s="102">
        <f>SUM(D39)</f>
        <v>17</v>
      </c>
      <c r="E40" s="100"/>
    </row>
    <row r="41" spans="1:5" ht="12.75" customHeight="1" x14ac:dyDescent="0.2">
      <c r="A41" s="221" t="s">
        <v>316</v>
      </c>
      <c r="B41" s="240" t="s">
        <v>22</v>
      </c>
      <c r="C41" s="232" t="s">
        <v>271</v>
      </c>
      <c r="D41" s="232">
        <v>2</v>
      </c>
      <c r="E41" s="101"/>
    </row>
    <row r="42" spans="1:5" ht="12.75" customHeight="1" x14ac:dyDescent="0.2">
      <c r="A42" s="223"/>
      <c r="B42" s="241" t="s">
        <v>291</v>
      </c>
      <c r="C42" s="233" t="s">
        <v>292</v>
      </c>
      <c r="D42" s="233">
        <v>16</v>
      </c>
      <c r="E42" s="97"/>
    </row>
    <row r="43" spans="1:5" ht="12.75" customHeight="1" thickBot="1" x14ac:dyDescent="0.25">
      <c r="A43" s="222"/>
      <c r="B43" s="238"/>
      <c r="C43" s="102" t="s">
        <v>20</v>
      </c>
      <c r="D43" s="102">
        <f>SUM(D41:D42)</f>
        <v>18</v>
      </c>
      <c r="E43" s="100"/>
    </row>
    <row r="44" spans="1:5" ht="12.75" customHeight="1" x14ac:dyDescent="0.2">
      <c r="A44" s="221"/>
      <c r="B44" s="219" t="s">
        <v>291</v>
      </c>
      <c r="C44" s="219" t="s">
        <v>326</v>
      </c>
      <c r="D44" s="219">
        <v>9</v>
      </c>
      <c r="E44" s="101"/>
    </row>
    <row r="45" spans="1:5" ht="12.75" customHeight="1" x14ac:dyDescent="0.2">
      <c r="A45" s="223"/>
      <c r="B45" s="220" t="s">
        <v>291</v>
      </c>
      <c r="C45" s="220" t="s">
        <v>326</v>
      </c>
      <c r="D45" s="220">
        <v>1</v>
      </c>
      <c r="E45" s="97"/>
    </row>
    <row r="46" spans="1:5" ht="12.75" customHeight="1" x14ac:dyDescent="0.2">
      <c r="A46" s="223" t="s">
        <v>322</v>
      </c>
      <c r="B46" s="220" t="s">
        <v>291</v>
      </c>
      <c r="C46" s="220" t="s">
        <v>326</v>
      </c>
      <c r="D46" s="220">
        <v>1</v>
      </c>
      <c r="E46" s="97"/>
    </row>
    <row r="47" spans="1:5" ht="12.75" customHeight="1" x14ac:dyDescent="0.2">
      <c r="A47" s="223"/>
      <c r="B47" s="220" t="s">
        <v>291</v>
      </c>
      <c r="C47" s="220" t="s">
        <v>326</v>
      </c>
      <c r="D47" s="220">
        <v>2.5</v>
      </c>
      <c r="E47" s="97"/>
    </row>
    <row r="48" spans="1:5" ht="12.75" customHeight="1" x14ac:dyDescent="0.2">
      <c r="A48" s="223"/>
      <c r="B48" s="220" t="s">
        <v>291</v>
      </c>
      <c r="C48" s="220" t="s">
        <v>326</v>
      </c>
      <c r="D48" s="220">
        <v>2.5</v>
      </c>
      <c r="E48" s="97"/>
    </row>
    <row r="49" spans="1:5" ht="12.75" customHeight="1" x14ac:dyDescent="0.2">
      <c r="A49" s="223"/>
      <c r="B49" s="220" t="s">
        <v>12</v>
      </c>
      <c r="C49" s="220" t="s">
        <v>124</v>
      </c>
      <c r="D49" s="220">
        <v>1.5</v>
      </c>
      <c r="E49" s="97"/>
    </row>
    <row r="50" spans="1:5" ht="12.75" customHeight="1" thickBot="1" x14ac:dyDescent="0.25">
      <c r="A50" s="222"/>
      <c r="B50" s="98"/>
      <c r="C50" s="102" t="s">
        <v>20</v>
      </c>
      <c r="D50" s="102">
        <f>SUM(D44:D49)</f>
        <v>17.5</v>
      </c>
      <c r="E50" s="100"/>
    </row>
    <row r="51" spans="1:5" ht="12.75" customHeight="1" x14ac:dyDescent="0.2">
      <c r="A51" s="221"/>
      <c r="B51" s="219" t="s">
        <v>291</v>
      </c>
      <c r="C51" s="219" t="s">
        <v>326</v>
      </c>
      <c r="D51" s="219">
        <v>17</v>
      </c>
      <c r="E51" s="101"/>
    </row>
    <row r="52" spans="1:5" ht="12.75" customHeight="1" x14ac:dyDescent="0.2">
      <c r="A52" s="223" t="s">
        <v>333</v>
      </c>
      <c r="B52" s="220" t="s">
        <v>22</v>
      </c>
      <c r="C52" s="220" t="s">
        <v>271</v>
      </c>
      <c r="D52" s="220">
        <v>2</v>
      </c>
      <c r="E52" s="97"/>
    </row>
    <row r="53" spans="1:5" ht="12.75" customHeight="1" thickBot="1" x14ac:dyDescent="0.25">
      <c r="A53" s="222"/>
      <c r="B53" s="98"/>
      <c r="C53" s="102" t="s">
        <v>20</v>
      </c>
      <c r="D53" s="102">
        <f>SUM(D51:D52)</f>
        <v>19</v>
      </c>
      <c r="E53" s="100"/>
    </row>
    <row r="54" spans="1:5" ht="12.75" customHeight="1" x14ac:dyDescent="0.2">
      <c r="A54" s="221"/>
      <c r="B54" s="104" t="s">
        <v>291</v>
      </c>
      <c r="C54" s="219" t="s">
        <v>326</v>
      </c>
      <c r="D54" s="104">
        <v>11</v>
      </c>
      <c r="E54" s="101"/>
    </row>
    <row r="55" spans="1:5" ht="12.75" customHeight="1" x14ac:dyDescent="0.2">
      <c r="A55" s="223"/>
      <c r="B55" s="96" t="s">
        <v>14</v>
      </c>
      <c r="C55" s="220" t="s">
        <v>196</v>
      </c>
      <c r="D55" s="96">
        <v>1</v>
      </c>
      <c r="E55" s="97"/>
    </row>
    <row r="56" spans="1:5" ht="12.75" customHeight="1" x14ac:dyDescent="0.2">
      <c r="A56" s="223" t="s">
        <v>345</v>
      </c>
      <c r="B56" s="96" t="s">
        <v>52</v>
      </c>
      <c r="C56" s="220" t="s">
        <v>60</v>
      </c>
      <c r="D56" s="96">
        <v>0.5</v>
      </c>
      <c r="E56" s="97"/>
    </row>
    <row r="57" spans="1:5" ht="12.75" customHeight="1" x14ac:dyDescent="0.2">
      <c r="A57" s="223"/>
      <c r="B57" s="96" t="s">
        <v>291</v>
      </c>
      <c r="C57" s="220" t="s">
        <v>326</v>
      </c>
      <c r="D57" s="96">
        <v>6</v>
      </c>
      <c r="E57" s="97"/>
    </row>
    <row r="58" spans="1:5" ht="12.75" customHeight="1" thickBot="1" x14ac:dyDescent="0.25">
      <c r="A58" s="222"/>
      <c r="B58" s="98"/>
      <c r="C58" s="102" t="s">
        <v>20</v>
      </c>
      <c r="D58" s="102">
        <f>SUM(D54:D57)</f>
        <v>18.5</v>
      </c>
      <c r="E58" s="100"/>
    </row>
    <row r="59" spans="1:5" ht="12.75" customHeight="1" x14ac:dyDescent="0.2">
      <c r="A59" s="221"/>
      <c r="B59" s="219" t="s">
        <v>230</v>
      </c>
      <c r="C59" s="219" t="s">
        <v>349</v>
      </c>
      <c r="D59" s="219">
        <v>0.3</v>
      </c>
      <c r="E59" s="101"/>
    </row>
    <row r="60" spans="1:5" ht="12.75" customHeight="1" x14ac:dyDescent="0.2">
      <c r="A60" s="223" t="s">
        <v>361</v>
      </c>
      <c r="B60" s="220" t="s">
        <v>22</v>
      </c>
      <c r="C60" s="220" t="s">
        <v>271</v>
      </c>
      <c r="D60" s="220">
        <v>2</v>
      </c>
      <c r="E60" s="97"/>
    </row>
    <row r="61" spans="1:5" ht="12.75" customHeight="1" x14ac:dyDescent="0.2">
      <c r="A61" s="223"/>
      <c r="B61" s="220" t="s">
        <v>291</v>
      </c>
      <c r="C61" s="220" t="s">
        <v>326</v>
      </c>
      <c r="D61" s="220">
        <v>16</v>
      </c>
      <c r="E61" s="97"/>
    </row>
    <row r="62" spans="1:5" ht="12.75" customHeight="1" thickBot="1" x14ac:dyDescent="0.25">
      <c r="A62" s="222"/>
      <c r="B62" s="98"/>
      <c r="C62" s="102" t="s">
        <v>20</v>
      </c>
      <c r="D62" s="102">
        <f>SUM(D59:D61)</f>
        <v>18.3</v>
      </c>
      <c r="E62" s="100"/>
    </row>
    <row r="63" spans="1:5" ht="12.75" customHeight="1" x14ac:dyDescent="0.2">
      <c r="A63" s="221"/>
      <c r="B63" s="104" t="s">
        <v>14</v>
      </c>
      <c r="C63" s="104" t="s">
        <v>196</v>
      </c>
      <c r="D63" s="104">
        <v>1.5</v>
      </c>
      <c r="E63" s="101"/>
    </row>
    <row r="64" spans="1:5" ht="12.75" customHeight="1" x14ac:dyDescent="0.2">
      <c r="A64" s="223"/>
      <c r="B64" s="96" t="s">
        <v>291</v>
      </c>
      <c r="C64" s="96" t="s">
        <v>326</v>
      </c>
      <c r="D64" s="96">
        <v>3</v>
      </c>
      <c r="E64" s="97"/>
    </row>
    <row r="65" spans="1:5" ht="12.75" customHeight="1" x14ac:dyDescent="0.2">
      <c r="A65" s="223"/>
      <c r="B65" s="96" t="s">
        <v>230</v>
      </c>
      <c r="C65" s="96" t="s">
        <v>372</v>
      </c>
      <c r="D65" s="96">
        <v>1</v>
      </c>
      <c r="E65" s="97"/>
    </row>
    <row r="66" spans="1:5" ht="12.75" customHeight="1" x14ac:dyDescent="0.2">
      <c r="A66" s="223" t="s">
        <v>363</v>
      </c>
      <c r="B66" s="96" t="s">
        <v>230</v>
      </c>
      <c r="C66" s="96" t="s">
        <v>229</v>
      </c>
      <c r="D66" s="96">
        <v>2.5</v>
      </c>
      <c r="E66" s="97"/>
    </row>
    <row r="67" spans="1:5" ht="12.75" customHeight="1" x14ac:dyDescent="0.2">
      <c r="A67" s="223"/>
      <c r="B67" s="96" t="s">
        <v>291</v>
      </c>
      <c r="C67" s="96" t="s">
        <v>292</v>
      </c>
      <c r="D67" s="96">
        <v>1.5</v>
      </c>
      <c r="E67" s="97"/>
    </row>
    <row r="68" spans="1:5" ht="12.75" customHeight="1" x14ac:dyDescent="0.2">
      <c r="A68" s="223"/>
      <c r="B68" s="96" t="s">
        <v>230</v>
      </c>
      <c r="C68" s="96" t="s">
        <v>373</v>
      </c>
      <c r="D68" s="96">
        <v>0.1</v>
      </c>
      <c r="E68" s="97"/>
    </row>
    <row r="69" spans="1:5" ht="12.75" customHeight="1" x14ac:dyDescent="0.2">
      <c r="A69" s="223"/>
      <c r="B69" s="96" t="s">
        <v>230</v>
      </c>
      <c r="C69" s="96" t="s">
        <v>373</v>
      </c>
      <c r="D69" s="96">
        <v>0.3</v>
      </c>
      <c r="E69" s="97"/>
    </row>
    <row r="70" spans="1:5" ht="12.75" customHeight="1" x14ac:dyDescent="0.2">
      <c r="A70" s="223"/>
      <c r="B70" s="96" t="s">
        <v>230</v>
      </c>
      <c r="C70" s="96" t="s">
        <v>373</v>
      </c>
      <c r="D70" s="96">
        <v>0.1</v>
      </c>
      <c r="E70" s="97"/>
    </row>
    <row r="71" spans="1:5" ht="12.75" customHeight="1" x14ac:dyDescent="0.2">
      <c r="A71" s="223"/>
      <c r="B71" s="96" t="s">
        <v>230</v>
      </c>
      <c r="C71" s="96" t="s">
        <v>374</v>
      </c>
      <c r="D71" s="96">
        <v>0</v>
      </c>
      <c r="E71" s="97"/>
    </row>
    <row r="72" spans="1:5" ht="12.75" customHeight="1" x14ac:dyDescent="0.2">
      <c r="A72" s="223"/>
      <c r="B72" s="96" t="s">
        <v>230</v>
      </c>
      <c r="C72" s="96" t="s">
        <v>375</v>
      </c>
      <c r="D72" s="96">
        <v>0</v>
      </c>
      <c r="E72" s="97"/>
    </row>
    <row r="73" spans="1:5" ht="12.75" customHeight="1" thickBot="1" x14ac:dyDescent="0.25">
      <c r="A73" s="222"/>
      <c r="B73" s="98"/>
      <c r="C73" s="102" t="s">
        <v>20</v>
      </c>
      <c r="D73" s="102">
        <f>SUM(D63:D72)</f>
        <v>10</v>
      </c>
      <c r="E73" s="100"/>
    </row>
    <row r="74" spans="1:5" ht="12.75" customHeight="1" x14ac:dyDescent="0.2">
      <c r="A74" s="221"/>
      <c r="B74" s="104" t="s">
        <v>22</v>
      </c>
      <c r="C74" s="104" t="s">
        <v>271</v>
      </c>
      <c r="D74" s="104">
        <v>3</v>
      </c>
      <c r="E74" s="101"/>
    </row>
    <row r="75" spans="1:5" ht="12.75" customHeight="1" x14ac:dyDescent="0.2">
      <c r="A75" s="223" t="s">
        <v>384</v>
      </c>
      <c r="B75" s="96" t="s">
        <v>230</v>
      </c>
      <c r="C75" s="96" t="s">
        <v>229</v>
      </c>
      <c r="D75" s="96">
        <v>5</v>
      </c>
      <c r="E75" s="97"/>
    </row>
    <row r="76" spans="1:5" ht="12.75" customHeight="1" thickBot="1" x14ac:dyDescent="0.25">
      <c r="A76" s="222"/>
      <c r="B76" s="98"/>
      <c r="C76" s="102" t="s">
        <v>20</v>
      </c>
      <c r="D76" s="102">
        <f>SUM(D74:D75)</f>
        <v>8</v>
      </c>
      <c r="E76" s="100"/>
    </row>
    <row r="77" spans="1:5" ht="12.75" customHeight="1" x14ac:dyDescent="0.2">
      <c r="C77" s="71" t="s">
        <v>298</v>
      </c>
      <c r="D77" s="71">
        <f>D10+D16+D21+D29+D33+D38+D40+D43+D50+D53+D58+D62+D73+D76</f>
        <v>217</v>
      </c>
    </row>
    <row r="78" spans="1:5" ht="12.75" customHeight="1" x14ac:dyDescent="0.2">
      <c r="C78" s="71" t="s">
        <v>300</v>
      </c>
      <c r="D78" s="185">
        <f>D77/14</f>
        <v>15.5</v>
      </c>
    </row>
  </sheetData>
  <mergeCells count="8">
    <mergeCell ref="A34:A38"/>
    <mergeCell ref="A30:A33"/>
    <mergeCell ref="A22:A29"/>
    <mergeCell ref="B2:C2"/>
    <mergeCell ref="B3:C3"/>
    <mergeCell ref="A6:A10"/>
    <mergeCell ref="A11:A16"/>
    <mergeCell ref="A17:A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opLeftCell="A109" workbookViewId="0">
      <selection activeCell="D116" sqref="D116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0.42578125" style="71" bestFit="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26" t="s">
        <v>125</v>
      </c>
      <c r="C2" s="326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126</v>
      </c>
      <c r="C3" s="326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244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70" t="s">
        <v>11</v>
      </c>
      <c r="B6" s="245" t="s">
        <v>14</v>
      </c>
      <c r="C6" s="111" t="s">
        <v>15</v>
      </c>
      <c r="D6" s="111">
        <v>1</v>
      </c>
      <c r="E6" s="152"/>
      <c r="F6" s="77"/>
      <c r="G6" s="69"/>
      <c r="H6" s="69"/>
      <c r="I6" s="69"/>
      <c r="J6" s="69"/>
      <c r="K6" s="69"/>
      <c r="L6" s="69"/>
    </row>
    <row r="7" spans="1:12" ht="15" customHeight="1" x14ac:dyDescent="0.2">
      <c r="A7" s="354"/>
      <c r="B7" s="245" t="s">
        <v>31</v>
      </c>
      <c r="C7" s="153" t="s">
        <v>32</v>
      </c>
      <c r="D7" s="111">
        <v>4</v>
      </c>
      <c r="E7" s="152" t="s">
        <v>127</v>
      </c>
      <c r="F7" s="77"/>
      <c r="G7" s="69"/>
      <c r="H7" s="69"/>
      <c r="I7" s="69"/>
      <c r="J7" s="69"/>
      <c r="K7" s="69"/>
      <c r="L7" s="69"/>
    </row>
    <row r="8" spans="1:12" ht="15" customHeight="1" x14ac:dyDescent="0.2">
      <c r="A8" s="354"/>
      <c r="B8" s="245" t="s">
        <v>108</v>
      </c>
      <c r="C8" s="153" t="s">
        <v>109</v>
      </c>
      <c r="D8" s="111">
        <v>1</v>
      </c>
      <c r="E8" s="152"/>
      <c r="F8" s="77"/>
      <c r="G8" s="69"/>
      <c r="H8" s="69"/>
      <c r="I8" s="69"/>
      <c r="J8" s="69"/>
      <c r="K8" s="69"/>
      <c r="L8" s="69"/>
    </row>
    <row r="9" spans="1:12" ht="15" customHeight="1" x14ac:dyDescent="0.2">
      <c r="A9" s="354"/>
      <c r="B9" s="245" t="s">
        <v>12</v>
      </c>
      <c r="C9" s="153" t="s">
        <v>13</v>
      </c>
      <c r="D9" s="111">
        <v>5</v>
      </c>
      <c r="E9" s="152"/>
      <c r="F9" s="77"/>
      <c r="G9" s="69"/>
      <c r="H9" s="69"/>
      <c r="I9" s="69"/>
      <c r="J9" s="69"/>
      <c r="K9" s="69"/>
      <c r="L9" s="69"/>
    </row>
    <row r="10" spans="1:12" ht="15" customHeight="1" x14ac:dyDescent="0.2">
      <c r="A10" s="354"/>
      <c r="B10" s="245" t="s">
        <v>94</v>
      </c>
      <c r="C10" s="153" t="s">
        <v>95</v>
      </c>
      <c r="D10" s="111">
        <v>2</v>
      </c>
      <c r="E10" s="152"/>
      <c r="F10" s="77"/>
      <c r="G10" s="69"/>
      <c r="H10" s="69"/>
      <c r="I10" s="69"/>
      <c r="J10" s="69"/>
      <c r="K10" s="69"/>
      <c r="L10" s="69"/>
    </row>
    <row r="11" spans="1:12" ht="15" customHeight="1" x14ac:dyDescent="0.2">
      <c r="A11" s="354"/>
      <c r="B11" s="245" t="s">
        <v>128</v>
      </c>
      <c r="C11" s="153" t="s">
        <v>129</v>
      </c>
      <c r="D11" s="111">
        <v>2</v>
      </c>
      <c r="E11" s="152"/>
      <c r="F11" s="77"/>
      <c r="G11" s="69"/>
      <c r="H11" s="69"/>
      <c r="I11" s="69"/>
      <c r="J11" s="69"/>
      <c r="K11" s="69"/>
      <c r="L11" s="69"/>
    </row>
    <row r="12" spans="1:12" ht="15" customHeight="1" x14ac:dyDescent="0.2">
      <c r="A12" s="354"/>
      <c r="B12" s="245" t="s">
        <v>45</v>
      </c>
      <c r="C12" s="153" t="s">
        <v>46</v>
      </c>
      <c r="D12" s="111">
        <v>1.5</v>
      </c>
      <c r="E12" s="152"/>
      <c r="F12" s="77"/>
      <c r="G12" s="69"/>
      <c r="H12" s="69"/>
      <c r="I12" s="69"/>
      <c r="J12" s="69"/>
      <c r="K12" s="69"/>
      <c r="L12" s="69"/>
    </row>
    <row r="13" spans="1:12" ht="13.5" customHeight="1" x14ac:dyDescent="0.2">
      <c r="A13" s="355"/>
      <c r="B13" s="246"/>
      <c r="C13" s="154" t="s">
        <v>20</v>
      </c>
      <c r="D13" s="7">
        <f>SUM(D6:D12)</f>
        <v>16.5</v>
      </c>
      <c r="E13" s="136"/>
      <c r="F13" s="77"/>
      <c r="G13" s="69"/>
      <c r="H13" s="69"/>
      <c r="I13" s="69"/>
      <c r="J13" s="69"/>
      <c r="K13" s="69"/>
      <c r="L13" s="69"/>
    </row>
    <row r="14" spans="1:12" x14ac:dyDescent="0.2">
      <c r="A14" s="370" t="s">
        <v>21</v>
      </c>
      <c r="B14" s="247" t="s">
        <v>12</v>
      </c>
      <c r="C14" s="137" t="s">
        <v>13</v>
      </c>
      <c r="D14" s="137">
        <v>4</v>
      </c>
      <c r="E14" s="155"/>
      <c r="F14" s="156"/>
      <c r="G14" s="69"/>
      <c r="H14" s="69"/>
      <c r="I14" s="69"/>
      <c r="J14" s="69"/>
      <c r="K14" s="69"/>
      <c r="L14" s="69"/>
    </row>
    <row r="15" spans="1:12" x14ac:dyDescent="0.2">
      <c r="A15" s="354"/>
      <c r="B15" s="245" t="s">
        <v>14</v>
      </c>
      <c r="C15" s="111" t="s">
        <v>15</v>
      </c>
      <c r="D15" s="111">
        <v>2</v>
      </c>
      <c r="E15" s="157"/>
      <c r="F15" s="156"/>
      <c r="G15" s="69"/>
      <c r="H15" s="69"/>
      <c r="I15" s="69"/>
      <c r="J15" s="69"/>
      <c r="K15" s="69"/>
      <c r="L15" s="69"/>
    </row>
    <row r="16" spans="1:12" x14ac:dyDescent="0.2">
      <c r="A16" s="354"/>
      <c r="B16" s="245" t="s">
        <v>31</v>
      </c>
      <c r="C16" s="111" t="s">
        <v>32</v>
      </c>
      <c r="D16" s="111">
        <v>10</v>
      </c>
      <c r="E16" s="157" t="s">
        <v>127</v>
      </c>
      <c r="F16" s="156"/>
      <c r="G16" s="69"/>
      <c r="H16" s="69"/>
      <c r="I16" s="69"/>
      <c r="J16" s="69"/>
      <c r="K16" s="69"/>
      <c r="L16" s="69"/>
    </row>
    <row r="17" spans="1:12" x14ac:dyDescent="0.2">
      <c r="A17" s="354"/>
      <c r="B17" s="245" t="s">
        <v>22</v>
      </c>
      <c r="C17" s="111" t="s">
        <v>104</v>
      </c>
      <c r="D17" s="111">
        <v>2.5</v>
      </c>
      <c r="E17" s="157"/>
      <c r="F17" s="156"/>
      <c r="G17" s="69"/>
      <c r="H17" s="69"/>
      <c r="I17" s="69"/>
      <c r="J17" s="69"/>
      <c r="K17" s="69"/>
      <c r="L17" s="69"/>
    </row>
    <row r="18" spans="1:12" x14ac:dyDescent="0.2">
      <c r="A18" s="354"/>
      <c r="B18" s="245" t="s">
        <v>94</v>
      </c>
      <c r="C18" s="111" t="s">
        <v>95</v>
      </c>
      <c r="D18" s="111">
        <v>5</v>
      </c>
      <c r="E18" s="157" t="s">
        <v>127</v>
      </c>
      <c r="F18" s="156"/>
      <c r="G18" s="69"/>
      <c r="H18" s="69"/>
      <c r="I18" s="69"/>
      <c r="J18" s="69"/>
      <c r="K18" s="69"/>
      <c r="L18" s="69"/>
    </row>
    <row r="19" spans="1:12" x14ac:dyDescent="0.2">
      <c r="A19" s="354"/>
      <c r="B19" s="245" t="s">
        <v>128</v>
      </c>
      <c r="C19" s="111" t="s">
        <v>129</v>
      </c>
      <c r="D19" s="111">
        <v>6</v>
      </c>
      <c r="E19" s="157"/>
      <c r="F19" s="156"/>
      <c r="G19" s="69"/>
      <c r="H19" s="69"/>
      <c r="I19" s="69"/>
      <c r="J19" s="69"/>
      <c r="K19" s="69"/>
      <c r="L19" s="69"/>
    </row>
    <row r="20" spans="1:12" x14ac:dyDescent="0.2">
      <c r="A20" s="354"/>
      <c r="B20" s="245" t="s">
        <v>45</v>
      </c>
      <c r="C20" s="111" t="s">
        <v>46</v>
      </c>
      <c r="D20" s="111">
        <v>2</v>
      </c>
      <c r="E20" s="157"/>
      <c r="F20" s="156"/>
      <c r="G20" s="69"/>
      <c r="H20" s="69"/>
      <c r="I20" s="69"/>
      <c r="J20" s="69"/>
      <c r="K20" s="69"/>
      <c r="L20" s="69"/>
    </row>
    <row r="21" spans="1:12" x14ac:dyDescent="0.2">
      <c r="A21" s="354"/>
      <c r="B21" s="245" t="s">
        <v>108</v>
      </c>
      <c r="C21" s="111" t="s">
        <v>109</v>
      </c>
      <c r="D21" s="158">
        <v>1</v>
      </c>
      <c r="E21" s="159"/>
      <c r="F21" s="156"/>
      <c r="G21" s="69"/>
      <c r="H21" s="69"/>
      <c r="I21" s="69"/>
      <c r="J21" s="69"/>
      <c r="K21" s="69"/>
      <c r="L21" s="69"/>
    </row>
    <row r="22" spans="1:12" ht="13.5" thickBot="1" x14ac:dyDescent="0.25">
      <c r="A22" s="354"/>
      <c r="B22" s="191"/>
      <c r="C22" s="141" t="s">
        <v>20</v>
      </c>
      <c r="D22" s="142">
        <f>SUM(D14:D21)</f>
        <v>32.5</v>
      </c>
      <c r="E22" s="160"/>
      <c r="F22" s="156"/>
      <c r="G22" s="69"/>
      <c r="H22" s="69"/>
      <c r="I22" s="69"/>
      <c r="J22" s="69"/>
      <c r="K22" s="69"/>
      <c r="L22" s="69"/>
    </row>
    <row r="23" spans="1:12" ht="12.75" customHeight="1" x14ac:dyDescent="0.2">
      <c r="A23" s="321" t="s">
        <v>202</v>
      </c>
      <c r="B23" s="237" t="s">
        <v>108</v>
      </c>
      <c r="C23" s="104" t="s">
        <v>109</v>
      </c>
      <c r="D23" s="104">
        <v>3</v>
      </c>
      <c r="E23" s="101"/>
    </row>
    <row r="24" spans="1:12" ht="12.75" customHeight="1" x14ac:dyDescent="0.2">
      <c r="A24" s="322"/>
      <c r="B24" s="192" t="s">
        <v>12</v>
      </c>
      <c r="C24" s="96" t="s">
        <v>124</v>
      </c>
      <c r="D24" s="96">
        <v>6</v>
      </c>
      <c r="E24" s="97"/>
    </row>
    <row r="25" spans="1:12" ht="12.75" customHeight="1" x14ac:dyDescent="0.2">
      <c r="A25" s="322"/>
      <c r="B25" s="192" t="s">
        <v>70</v>
      </c>
      <c r="C25" s="96" t="s">
        <v>71</v>
      </c>
      <c r="D25" s="96">
        <v>0.5</v>
      </c>
      <c r="E25" s="97"/>
    </row>
    <row r="26" spans="1:12" ht="12.75" customHeight="1" x14ac:dyDescent="0.2">
      <c r="A26" s="322"/>
      <c r="B26" s="192" t="s">
        <v>31</v>
      </c>
      <c r="C26" s="96" t="s">
        <v>32</v>
      </c>
      <c r="D26" s="96">
        <v>6</v>
      </c>
      <c r="E26" s="97"/>
    </row>
    <row r="27" spans="1:12" ht="12.75" customHeight="1" x14ac:dyDescent="0.2">
      <c r="A27" s="322"/>
      <c r="B27" s="192" t="s">
        <v>14</v>
      </c>
      <c r="C27" s="96" t="s">
        <v>196</v>
      </c>
      <c r="D27" s="96">
        <v>1</v>
      </c>
      <c r="E27" s="97"/>
    </row>
    <row r="28" spans="1:12" ht="12.75" customHeight="1" x14ac:dyDescent="0.2">
      <c r="A28" s="322"/>
      <c r="B28" s="192" t="s">
        <v>128</v>
      </c>
      <c r="C28" s="96" t="s">
        <v>129</v>
      </c>
      <c r="D28" s="96">
        <v>5</v>
      </c>
      <c r="E28" s="97"/>
    </row>
    <row r="29" spans="1:12" ht="12.75" customHeight="1" x14ac:dyDescent="0.2">
      <c r="A29" s="322"/>
      <c r="B29" s="192" t="s">
        <v>200</v>
      </c>
      <c r="C29" s="96" t="s">
        <v>201</v>
      </c>
      <c r="D29" s="96">
        <v>1.5</v>
      </c>
      <c r="E29" s="97"/>
    </row>
    <row r="30" spans="1:12" ht="12.75" customHeight="1" x14ac:dyDescent="0.2">
      <c r="A30" s="322"/>
      <c r="B30" s="192" t="s">
        <v>52</v>
      </c>
      <c r="C30" s="96" t="s">
        <v>60</v>
      </c>
      <c r="D30" s="96">
        <v>0.5</v>
      </c>
      <c r="E30" s="97"/>
    </row>
    <row r="31" spans="1:12" ht="12.75" customHeight="1" x14ac:dyDescent="0.2">
      <c r="A31" s="322"/>
      <c r="B31" s="192" t="s">
        <v>26</v>
      </c>
      <c r="C31" s="96" t="s">
        <v>199</v>
      </c>
      <c r="D31" s="96">
        <v>1</v>
      </c>
      <c r="E31" s="97"/>
    </row>
    <row r="32" spans="1:12" ht="12.75" customHeight="1" x14ac:dyDescent="0.2">
      <c r="A32" s="322"/>
      <c r="B32" s="192" t="s">
        <v>224</v>
      </c>
      <c r="C32" s="96" t="s">
        <v>223</v>
      </c>
      <c r="D32" s="96">
        <v>0.5</v>
      </c>
      <c r="E32" s="97"/>
    </row>
    <row r="33" spans="1:5" ht="12.75" customHeight="1" x14ac:dyDescent="0.2">
      <c r="A33" s="322"/>
      <c r="B33" s="192" t="s">
        <v>94</v>
      </c>
      <c r="C33" s="96" t="s">
        <v>122</v>
      </c>
      <c r="D33" s="96">
        <v>5</v>
      </c>
      <c r="E33" s="97"/>
    </row>
    <row r="34" spans="1:5" ht="12.75" customHeight="1" x14ac:dyDescent="0.2">
      <c r="A34" s="322"/>
      <c r="B34" s="192" t="s">
        <v>45</v>
      </c>
      <c r="C34" s="96" t="s">
        <v>197</v>
      </c>
      <c r="D34" s="96">
        <v>2</v>
      </c>
      <c r="E34" s="97"/>
    </row>
    <row r="35" spans="1:5" ht="12.75" customHeight="1" thickBot="1" x14ac:dyDescent="0.25">
      <c r="A35" s="323"/>
      <c r="B35" s="238"/>
      <c r="C35" s="102" t="s">
        <v>20</v>
      </c>
      <c r="D35" s="102">
        <f>SUM(D23:D34)</f>
        <v>32</v>
      </c>
      <c r="E35" s="100"/>
    </row>
    <row r="36" spans="1:5" ht="12.75" customHeight="1" x14ac:dyDescent="0.2">
      <c r="A36" s="321" t="s">
        <v>221</v>
      </c>
      <c r="B36" s="237" t="s">
        <v>108</v>
      </c>
      <c r="C36" s="104" t="s">
        <v>109</v>
      </c>
      <c r="D36" s="104">
        <v>8</v>
      </c>
      <c r="E36" s="101"/>
    </row>
    <row r="37" spans="1:5" ht="12.75" customHeight="1" x14ac:dyDescent="0.2">
      <c r="A37" s="322"/>
      <c r="B37" s="192" t="s">
        <v>31</v>
      </c>
      <c r="C37" s="96" t="s">
        <v>32</v>
      </c>
      <c r="D37" s="96">
        <v>4</v>
      </c>
      <c r="E37" s="97"/>
    </row>
    <row r="38" spans="1:5" ht="12.75" customHeight="1" x14ac:dyDescent="0.2">
      <c r="A38" s="322"/>
      <c r="B38" s="192" t="s">
        <v>128</v>
      </c>
      <c r="C38" s="96" t="s">
        <v>129</v>
      </c>
      <c r="D38" s="96">
        <v>6</v>
      </c>
      <c r="E38" s="97"/>
    </row>
    <row r="39" spans="1:5" ht="12.75" customHeight="1" x14ac:dyDescent="0.2">
      <c r="A39" s="322"/>
      <c r="B39" s="192" t="s">
        <v>200</v>
      </c>
      <c r="C39" s="96" t="s">
        <v>201</v>
      </c>
      <c r="D39" s="96">
        <v>1.5</v>
      </c>
      <c r="E39" s="97"/>
    </row>
    <row r="40" spans="1:5" ht="12.75" customHeight="1" x14ac:dyDescent="0.2">
      <c r="A40" s="322"/>
      <c r="B40" s="192" t="s">
        <v>79</v>
      </c>
      <c r="C40" s="96" t="s">
        <v>198</v>
      </c>
      <c r="D40" s="96">
        <v>3</v>
      </c>
      <c r="E40" s="97"/>
    </row>
    <row r="41" spans="1:5" ht="12.75" customHeight="1" x14ac:dyDescent="0.2">
      <c r="A41" s="322"/>
      <c r="B41" s="192" t="s">
        <v>94</v>
      </c>
      <c r="C41" s="96" t="s">
        <v>122</v>
      </c>
      <c r="D41" s="96">
        <v>4</v>
      </c>
      <c r="E41" s="97"/>
    </row>
    <row r="42" spans="1:5" ht="12.75" customHeight="1" x14ac:dyDescent="0.2">
      <c r="A42" s="322"/>
      <c r="B42" s="192" t="s">
        <v>138</v>
      </c>
      <c r="C42" s="96" t="s">
        <v>238</v>
      </c>
      <c r="D42" s="96">
        <v>2</v>
      </c>
      <c r="E42" s="97"/>
    </row>
    <row r="43" spans="1:5" ht="12.75" customHeight="1" x14ac:dyDescent="0.2">
      <c r="A43" s="322"/>
      <c r="B43" s="192" t="s">
        <v>22</v>
      </c>
      <c r="C43" s="96" t="s">
        <v>104</v>
      </c>
      <c r="D43" s="96">
        <v>1</v>
      </c>
      <c r="E43" s="97"/>
    </row>
    <row r="44" spans="1:5" ht="12.75" customHeight="1" x14ac:dyDescent="0.2">
      <c r="A44" s="322"/>
      <c r="B44" s="192" t="s">
        <v>247</v>
      </c>
      <c r="C44" s="96" t="s">
        <v>248</v>
      </c>
      <c r="D44" s="96">
        <v>3</v>
      </c>
      <c r="E44" s="97"/>
    </row>
    <row r="45" spans="1:5" ht="12.75" customHeight="1" x14ac:dyDescent="0.2">
      <c r="A45" s="322"/>
      <c r="B45" s="192" t="s">
        <v>45</v>
      </c>
      <c r="C45" s="96" t="s">
        <v>197</v>
      </c>
      <c r="D45" s="96">
        <v>2</v>
      </c>
      <c r="E45" s="97"/>
    </row>
    <row r="46" spans="1:5" ht="12.75" customHeight="1" thickBot="1" x14ac:dyDescent="0.25">
      <c r="A46" s="323"/>
      <c r="B46" s="238"/>
      <c r="C46" s="102" t="s">
        <v>20</v>
      </c>
      <c r="D46" s="102">
        <f>SUM(D36:D45)</f>
        <v>34.5</v>
      </c>
      <c r="E46" s="100"/>
    </row>
    <row r="47" spans="1:5" ht="12.75" customHeight="1" x14ac:dyDescent="0.2">
      <c r="A47" s="321" t="s">
        <v>253</v>
      </c>
      <c r="B47" s="237" t="s">
        <v>254</v>
      </c>
      <c r="C47" s="104" t="s">
        <v>255</v>
      </c>
      <c r="D47" s="104">
        <v>1</v>
      </c>
      <c r="E47" s="101"/>
    </row>
    <row r="48" spans="1:5" ht="12.75" customHeight="1" x14ac:dyDescent="0.2">
      <c r="A48" s="322"/>
      <c r="B48" s="192" t="s">
        <v>14</v>
      </c>
      <c r="C48" s="96" t="s">
        <v>196</v>
      </c>
      <c r="D48" s="96">
        <v>1</v>
      </c>
      <c r="E48" s="97"/>
    </row>
    <row r="49" spans="1:5" ht="12.75" customHeight="1" x14ac:dyDescent="0.2">
      <c r="A49" s="322"/>
      <c r="B49" s="192" t="s">
        <v>45</v>
      </c>
      <c r="C49" s="96" t="s">
        <v>197</v>
      </c>
      <c r="D49" s="96">
        <v>1</v>
      </c>
      <c r="E49" s="97"/>
    </row>
    <row r="50" spans="1:5" ht="12.75" customHeight="1" x14ac:dyDescent="0.2">
      <c r="A50" s="322"/>
      <c r="B50" s="192" t="s">
        <v>52</v>
      </c>
      <c r="C50" s="96" t="s">
        <v>60</v>
      </c>
      <c r="D50" s="96">
        <v>0.5</v>
      </c>
      <c r="E50" s="97"/>
    </row>
    <row r="51" spans="1:5" ht="12.75" customHeight="1" x14ac:dyDescent="0.2">
      <c r="A51" s="322"/>
      <c r="B51" s="192" t="s">
        <v>16</v>
      </c>
      <c r="C51" s="96" t="s">
        <v>17</v>
      </c>
      <c r="D51" s="96">
        <v>5</v>
      </c>
      <c r="E51" s="97"/>
    </row>
    <row r="52" spans="1:5" ht="12.75" customHeight="1" x14ac:dyDescent="0.2">
      <c r="A52" s="322"/>
      <c r="B52" s="192" t="s">
        <v>267</v>
      </c>
      <c r="C52" s="96" t="s">
        <v>268</v>
      </c>
      <c r="D52" s="96">
        <v>10</v>
      </c>
      <c r="E52" s="97"/>
    </row>
    <row r="53" spans="1:5" ht="12.75" customHeight="1" x14ac:dyDescent="0.2">
      <c r="A53" s="322"/>
      <c r="B53" s="192" t="s">
        <v>265</v>
      </c>
      <c r="C53" s="96" t="s">
        <v>266</v>
      </c>
      <c r="D53" s="96">
        <v>5</v>
      </c>
      <c r="E53" s="97"/>
    </row>
    <row r="54" spans="1:5" ht="12.75" customHeight="1" x14ac:dyDescent="0.2">
      <c r="A54" s="322"/>
      <c r="B54" s="192" t="s">
        <v>12</v>
      </c>
      <c r="C54" s="96" t="s">
        <v>124</v>
      </c>
      <c r="D54" s="96">
        <v>1.5</v>
      </c>
      <c r="E54" s="97"/>
    </row>
    <row r="55" spans="1:5" ht="12.75" customHeight="1" x14ac:dyDescent="0.2">
      <c r="A55" s="322"/>
      <c r="B55" s="192" t="s">
        <v>94</v>
      </c>
      <c r="C55" s="96" t="s">
        <v>122</v>
      </c>
      <c r="D55" s="96">
        <v>3</v>
      </c>
      <c r="E55" s="97"/>
    </row>
    <row r="56" spans="1:5" ht="12.75" customHeight="1" thickBot="1" x14ac:dyDescent="0.25">
      <c r="A56" s="323"/>
      <c r="B56" s="248"/>
      <c r="C56" s="102" t="s">
        <v>20</v>
      </c>
      <c r="D56" s="102">
        <f>SUM(D47:D55)</f>
        <v>28</v>
      </c>
      <c r="E56" s="161"/>
    </row>
    <row r="57" spans="1:5" ht="12.75" customHeight="1" x14ac:dyDescent="0.2">
      <c r="A57" s="321" t="s">
        <v>278</v>
      </c>
      <c r="B57" s="237" t="s">
        <v>269</v>
      </c>
      <c r="C57" s="104" t="s">
        <v>270</v>
      </c>
      <c r="D57" s="104">
        <v>3</v>
      </c>
      <c r="E57" s="101"/>
    </row>
    <row r="58" spans="1:5" ht="12.75" customHeight="1" x14ac:dyDescent="0.2">
      <c r="A58" s="322"/>
      <c r="B58" s="192" t="s">
        <v>247</v>
      </c>
      <c r="C58" s="96" t="s">
        <v>290</v>
      </c>
      <c r="D58" s="96">
        <v>6</v>
      </c>
      <c r="E58" s="97"/>
    </row>
    <row r="59" spans="1:5" ht="12.75" customHeight="1" x14ac:dyDescent="0.2">
      <c r="A59" s="322"/>
      <c r="B59" s="192" t="s">
        <v>287</v>
      </c>
      <c r="C59" s="96" t="s">
        <v>288</v>
      </c>
      <c r="D59" s="96">
        <v>1</v>
      </c>
      <c r="E59" s="97"/>
    </row>
    <row r="60" spans="1:5" ht="12.75" customHeight="1" x14ac:dyDescent="0.2">
      <c r="A60" s="322"/>
      <c r="B60" s="192" t="s">
        <v>45</v>
      </c>
      <c r="C60" s="96" t="s">
        <v>279</v>
      </c>
      <c r="D60" s="96">
        <v>1</v>
      </c>
      <c r="E60" s="97"/>
    </row>
    <row r="61" spans="1:5" ht="12.75" customHeight="1" x14ac:dyDescent="0.2">
      <c r="A61" s="322"/>
      <c r="B61" s="192" t="s">
        <v>22</v>
      </c>
      <c r="C61" s="96" t="s">
        <v>271</v>
      </c>
      <c r="D61" s="96">
        <v>1</v>
      </c>
      <c r="E61" s="97"/>
    </row>
    <row r="62" spans="1:5" ht="12.75" customHeight="1" x14ac:dyDescent="0.2">
      <c r="A62" s="322"/>
      <c r="B62" s="192" t="s">
        <v>291</v>
      </c>
      <c r="C62" s="96" t="s">
        <v>292</v>
      </c>
      <c r="D62" s="96">
        <v>7</v>
      </c>
      <c r="E62" s="97"/>
    </row>
    <row r="63" spans="1:5" ht="12.75" customHeight="1" x14ac:dyDescent="0.2">
      <c r="A63" s="322"/>
      <c r="B63" s="192" t="s">
        <v>267</v>
      </c>
      <c r="C63" s="96" t="s">
        <v>268</v>
      </c>
      <c r="D63" s="96">
        <v>11.5</v>
      </c>
      <c r="E63" s="97"/>
    </row>
    <row r="64" spans="1:5" ht="12.75" customHeight="1" x14ac:dyDescent="0.2">
      <c r="A64" s="322"/>
      <c r="B64" s="192" t="s">
        <v>265</v>
      </c>
      <c r="C64" s="96" t="s">
        <v>266</v>
      </c>
      <c r="D64" s="96">
        <v>2</v>
      </c>
      <c r="E64" s="97"/>
    </row>
    <row r="65" spans="1:5" ht="12.75" customHeight="1" thickBot="1" x14ac:dyDescent="0.25">
      <c r="A65" s="323"/>
      <c r="B65" s="238"/>
      <c r="C65" s="102" t="s">
        <v>20</v>
      </c>
      <c r="D65" s="102">
        <f>SUM(D57:D64)</f>
        <v>32.5</v>
      </c>
      <c r="E65" s="100"/>
    </row>
    <row r="66" spans="1:5" ht="12.75" customHeight="1" x14ac:dyDescent="0.2">
      <c r="A66" s="221"/>
      <c r="B66" s="237" t="s">
        <v>247</v>
      </c>
      <c r="C66" s="219" t="s">
        <v>290</v>
      </c>
      <c r="D66" s="219">
        <v>6</v>
      </c>
      <c r="E66" s="101"/>
    </row>
    <row r="67" spans="1:5" ht="12.75" customHeight="1" x14ac:dyDescent="0.2">
      <c r="A67" s="223"/>
      <c r="B67" s="192" t="s">
        <v>31</v>
      </c>
      <c r="C67" s="220" t="s">
        <v>32</v>
      </c>
      <c r="D67" s="220">
        <v>4</v>
      </c>
      <c r="E67" s="97"/>
    </row>
    <row r="68" spans="1:5" ht="12.75" customHeight="1" x14ac:dyDescent="0.2">
      <c r="A68" s="223" t="s">
        <v>310</v>
      </c>
      <c r="B68" s="192" t="s">
        <v>267</v>
      </c>
      <c r="C68" s="220" t="s">
        <v>268</v>
      </c>
      <c r="D68" s="220">
        <v>11</v>
      </c>
      <c r="E68" s="97"/>
    </row>
    <row r="69" spans="1:5" ht="12.75" customHeight="1" x14ac:dyDescent="0.2">
      <c r="A69" s="223"/>
      <c r="B69" s="192" t="s">
        <v>265</v>
      </c>
      <c r="C69" s="220" t="s">
        <v>266</v>
      </c>
      <c r="D69" s="220">
        <v>3</v>
      </c>
      <c r="E69" s="97"/>
    </row>
    <row r="70" spans="1:5" ht="12.75" customHeight="1" x14ac:dyDescent="0.2">
      <c r="A70" s="223"/>
      <c r="B70" s="192" t="s">
        <v>269</v>
      </c>
      <c r="C70" s="220" t="s">
        <v>270</v>
      </c>
      <c r="D70" s="220">
        <v>4</v>
      </c>
      <c r="E70" s="97"/>
    </row>
    <row r="71" spans="1:5" ht="12.75" customHeight="1" thickBot="1" x14ac:dyDescent="0.25">
      <c r="A71" s="222"/>
      <c r="B71" s="238"/>
      <c r="C71" s="102" t="s">
        <v>20</v>
      </c>
      <c r="D71" s="102">
        <f>SUM(D66:D70)</f>
        <v>28</v>
      </c>
      <c r="E71" s="100"/>
    </row>
    <row r="72" spans="1:5" ht="12.75" customHeight="1" x14ac:dyDescent="0.2">
      <c r="A72" s="221"/>
      <c r="B72" s="240" t="s">
        <v>247</v>
      </c>
      <c r="C72" s="232" t="s">
        <v>290</v>
      </c>
      <c r="D72" s="232">
        <v>4</v>
      </c>
      <c r="E72" s="242"/>
    </row>
    <row r="73" spans="1:5" ht="12.75" customHeight="1" x14ac:dyDescent="0.2">
      <c r="A73" s="223"/>
      <c r="B73" s="241" t="s">
        <v>45</v>
      </c>
      <c r="C73" s="233" t="s">
        <v>279</v>
      </c>
      <c r="D73" s="233">
        <v>1</v>
      </c>
      <c r="E73" s="243"/>
    </row>
    <row r="74" spans="1:5" ht="12.75" customHeight="1" x14ac:dyDescent="0.2">
      <c r="A74" s="223" t="s">
        <v>316</v>
      </c>
      <c r="B74" s="241" t="s">
        <v>22</v>
      </c>
      <c r="C74" s="233" t="s">
        <v>271</v>
      </c>
      <c r="D74" s="233">
        <v>2</v>
      </c>
      <c r="E74" s="243"/>
    </row>
    <row r="75" spans="1:5" ht="12.75" customHeight="1" x14ac:dyDescent="0.2">
      <c r="A75" s="223"/>
      <c r="B75" s="241" t="s">
        <v>267</v>
      </c>
      <c r="C75" s="233" t="s">
        <v>268</v>
      </c>
      <c r="D75" s="233">
        <v>11</v>
      </c>
      <c r="E75" s="243"/>
    </row>
    <row r="76" spans="1:5" ht="12.75" customHeight="1" x14ac:dyDescent="0.2">
      <c r="A76" s="223"/>
      <c r="B76" s="241" t="s">
        <v>267</v>
      </c>
      <c r="C76" s="233" t="s">
        <v>320</v>
      </c>
      <c r="D76" s="233">
        <v>3</v>
      </c>
      <c r="E76" s="243"/>
    </row>
    <row r="77" spans="1:5" ht="12.75" customHeight="1" thickBot="1" x14ac:dyDescent="0.25">
      <c r="A77" s="222"/>
      <c r="B77" s="238"/>
      <c r="C77" s="102" t="s">
        <v>20</v>
      </c>
      <c r="D77" s="102">
        <f>SUM(D72:D76)</f>
        <v>21</v>
      </c>
      <c r="E77" s="100"/>
    </row>
    <row r="78" spans="1:5" ht="12.75" customHeight="1" x14ac:dyDescent="0.2">
      <c r="A78" s="221"/>
      <c r="B78" s="219" t="s">
        <v>247</v>
      </c>
      <c r="C78" s="219" t="s">
        <v>290</v>
      </c>
      <c r="D78" s="219">
        <v>7</v>
      </c>
      <c r="E78" s="101"/>
    </row>
    <row r="79" spans="1:5" ht="12.75" customHeight="1" x14ac:dyDescent="0.2">
      <c r="A79" s="223"/>
      <c r="B79" s="220" t="s">
        <v>230</v>
      </c>
      <c r="C79" s="220" t="s">
        <v>229</v>
      </c>
      <c r="D79" s="220">
        <v>8</v>
      </c>
      <c r="E79" s="97"/>
    </row>
    <row r="80" spans="1:5" ht="12.75" customHeight="1" x14ac:dyDescent="0.2">
      <c r="A80" s="223" t="s">
        <v>322</v>
      </c>
      <c r="B80" s="220" t="s">
        <v>230</v>
      </c>
      <c r="C80" s="220" t="s">
        <v>229</v>
      </c>
      <c r="D80" s="220">
        <v>7</v>
      </c>
      <c r="E80" s="97"/>
    </row>
    <row r="81" spans="1:5" ht="12.75" customHeight="1" x14ac:dyDescent="0.2">
      <c r="A81" s="223"/>
      <c r="B81" s="220" t="s">
        <v>45</v>
      </c>
      <c r="C81" s="220" t="s">
        <v>279</v>
      </c>
      <c r="D81" s="220">
        <v>1</v>
      </c>
      <c r="E81" s="97"/>
    </row>
    <row r="82" spans="1:5" ht="12.75" customHeight="1" x14ac:dyDescent="0.2">
      <c r="A82" s="223"/>
      <c r="B82" s="220" t="s">
        <v>31</v>
      </c>
      <c r="C82" s="220" t="s">
        <v>32</v>
      </c>
      <c r="D82" s="220">
        <v>6</v>
      </c>
      <c r="E82" s="97"/>
    </row>
    <row r="83" spans="1:5" ht="12.75" customHeight="1" thickBot="1" x14ac:dyDescent="0.25">
      <c r="A83" s="222"/>
      <c r="B83" s="98"/>
      <c r="C83" s="102" t="s">
        <v>20</v>
      </c>
      <c r="D83" s="102">
        <f>SUM(D78:D82)</f>
        <v>29</v>
      </c>
      <c r="E83" s="100"/>
    </row>
    <row r="84" spans="1:5" ht="12.75" customHeight="1" x14ac:dyDescent="0.2">
      <c r="A84" s="221"/>
      <c r="B84" s="219" t="s">
        <v>265</v>
      </c>
      <c r="C84" s="219" t="s">
        <v>266</v>
      </c>
      <c r="D84" s="219">
        <v>4</v>
      </c>
      <c r="E84" s="101"/>
    </row>
    <row r="85" spans="1:5" ht="12.75" customHeight="1" x14ac:dyDescent="0.2">
      <c r="A85" s="223"/>
      <c r="B85" s="220" t="s">
        <v>22</v>
      </c>
      <c r="C85" s="220" t="s">
        <v>271</v>
      </c>
      <c r="D85" s="220">
        <v>2</v>
      </c>
      <c r="E85" s="97"/>
    </row>
    <row r="86" spans="1:5" ht="12.75" customHeight="1" x14ac:dyDescent="0.2">
      <c r="A86" s="223"/>
      <c r="B86" s="220" t="s">
        <v>12</v>
      </c>
      <c r="C86" s="220" t="s">
        <v>124</v>
      </c>
      <c r="D86" s="220">
        <v>1.8</v>
      </c>
      <c r="E86" s="97"/>
    </row>
    <row r="87" spans="1:5" ht="12.75" customHeight="1" x14ac:dyDescent="0.2">
      <c r="A87" s="223" t="s">
        <v>333</v>
      </c>
      <c r="B87" s="220" t="s">
        <v>45</v>
      </c>
      <c r="C87" s="220" t="s">
        <v>279</v>
      </c>
      <c r="D87" s="220">
        <v>0.5</v>
      </c>
      <c r="E87" s="97"/>
    </row>
    <row r="88" spans="1:5" ht="12.75" customHeight="1" x14ac:dyDescent="0.2">
      <c r="A88" s="223"/>
      <c r="B88" s="220" t="s">
        <v>31</v>
      </c>
      <c r="C88" s="220" t="s">
        <v>32</v>
      </c>
      <c r="D88" s="220">
        <v>1.5</v>
      </c>
      <c r="E88" s="97"/>
    </row>
    <row r="89" spans="1:5" ht="12.75" customHeight="1" x14ac:dyDescent="0.2">
      <c r="A89" s="223"/>
      <c r="B89" s="220" t="s">
        <v>31</v>
      </c>
      <c r="C89" s="220" t="s">
        <v>32</v>
      </c>
      <c r="D89" s="220">
        <v>12</v>
      </c>
      <c r="E89" s="97"/>
    </row>
    <row r="90" spans="1:5" ht="12.75" customHeight="1" x14ac:dyDescent="0.2">
      <c r="A90" s="223"/>
      <c r="B90" s="220" t="s">
        <v>31</v>
      </c>
      <c r="C90" s="220" t="s">
        <v>32</v>
      </c>
      <c r="D90" s="220">
        <v>3</v>
      </c>
      <c r="E90" s="97"/>
    </row>
    <row r="91" spans="1:5" ht="12.75" customHeight="1" x14ac:dyDescent="0.2">
      <c r="A91" s="223"/>
      <c r="B91" s="220" t="s">
        <v>336</v>
      </c>
      <c r="C91" s="220" t="s">
        <v>337</v>
      </c>
      <c r="D91" s="220">
        <v>4</v>
      </c>
      <c r="E91" s="97"/>
    </row>
    <row r="92" spans="1:5" ht="12.75" customHeight="1" thickBot="1" x14ac:dyDescent="0.25">
      <c r="A92" s="222"/>
      <c r="B92" s="98"/>
      <c r="C92" s="102" t="s">
        <v>20</v>
      </c>
      <c r="D92" s="102">
        <f>SUM(D84:D91)</f>
        <v>28.8</v>
      </c>
      <c r="E92" s="100"/>
    </row>
    <row r="93" spans="1:5" ht="12.75" customHeight="1" x14ac:dyDescent="0.2">
      <c r="A93" s="221"/>
      <c r="B93" s="104" t="s">
        <v>230</v>
      </c>
      <c r="C93" s="219" t="s">
        <v>229</v>
      </c>
      <c r="D93" s="104">
        <v>10</v>
      </c>
      <c r="E93" s="101"/>
    </row>
    <row r="94" spans="1:5" ht="12.75" customHeight="1" x14ac:dyDescent="0.2">
      <c r="A94" s="223"/>
      <c r="B94" s="96" t="s">
        <v>31</v>
      </c>
      <c r="C94" s="220" t="s">
        <v>32</v>
      </c>
      <c r="D94" s="96">
        <v>3</v>
      </c>
      <c r="E94" s="97"/>
    </row>
    <row r="95" spans="1:5" ht="12.75" customHeight="1" x14ac:dyDescent="0.2">
      <c r="A95" s="223" t="s">
        <v>345</v>
      </c>
      <c r="B95" s="96" t="s">
        <v>31</v>
      </c>
      <c r="C95" s="220" t="s">
        <v>32</v>
      </c>
      <c r="D95" s="96">
        <v>3</v>
      </c>
      <c r="E95" s="97"/>
    </row>
    <row r="96" spans="1:5" ht="12.75" customHeight="1" x14ac:dyDescent="0.2">
      <c r="A96" s="223"/>
      <c r="B96" s="96" t="s">
        <v>14</v>
      </c>
      <c r="C96" s="220" t="s">
        <v>196</v>
      </c>
      <c r="D96" s="96">
        <v>1</v>
      </c>
      <c r="E96" s="97"/>
    </row>
    <row r="97" spans="1:5" ht="12.75" customHeight="1" x14ac:dyDescent="0.2">
      <c r="A97" s="223"/>
      <c r="B97" s="96" t="s">
        <v>230</v>
      </c>
      <c r="C97" s="220" t="s">
        <v>341</v>
      </c>
      <c r="D97" s="96">
        <v>3</v>
      </c>
      <c r="E97" s="97"/>
    </row>
    <row r="98" spans="1:5" ht="12.75" customHeight="1" x14ac:dyDescent="0.2">
      <c r="A98" s="223"/>
      <c r="B98" s="96" t="s">
        <v>230</v>
      </c>
      <c r="C98" s="220" t="s">
        <v>342</v>
      </c>
      <c r="D98" s="96">
        <v>0.5</v>
      </c>
      <c r="E98" s="97"/>
    </row>
    <row r="99" spans="1:5" ht="12.75" customHeight="1" x14ac:dyDescent="0.2">
      <c r="A99" s="223"/>
      <c r="B99" s="96" t="s">
        <v>45</v>
      </c>
      <c r="C99" s="220" t="s">
        <v>279</v>
      </c>
      <c r="D99" s="96">
        <v>1</v>
      </c>
      <c r="E99" s="97"/>
    </row>
    <row r="100" spans="1:5" ht="12.75" customHeight="1" x14ac:dyDescent="0.2">
      <c r="A100" s="223"/>
      <c r="B100" s="96" t="s">
        <v>52</v>
      </c>
      <c r="C100" s="220" t="s">
        <v>60</v>
      </c>
      <c r="D100" s="96">
        <v>0.5</v>
      </c>
      <c r="E100" s="97"/>
    </row>
    <row r="101" spans="1:5" ht="12.75" customHeight="1" x14ac:dyDescent="0.2">
      <c r="A101" s="223"/>
      <c r="B101" s="96" t="s">
        <v>230</v>
      </c>
      <c r="C101" s="220" t="s">
        <v>229</v>
      </c>
      <c r="D101" s="96">
        <v>7</v>
      </c>
      <c r="E101" s="97"/>
    </row>
    <row r="102" spans="1:5" ht="12.75" customHeight="1" thickBot="1" x14ac:dyDescent="0.25">
      <c r="A102" s="222"/>
      <c r="B102" s="98"/>
      <c r="C102" s="102" t="s">
        <v>20</v>
      </c>
      <c r="D102" s="102">
        <f>SUM(D93:D101)</f>
        <v>29</v>
      </c>
      <c r="E102" s="100"/>
    </row>
    <row r="103" spans="1:5" ht="12.75" customHeight="1" x14ac:dyDescent="0.2">
      <c r="A103" s="221"/>
      <c r="B103" s="219" t="s">
        <v>230</v>
      </c>
      <c r="C103" s="219" t="s">
        <v>354</v>
      </c>
      <c r="D103" s="219">
        <v>1.9</v>
      </c>
      <c r="E103" s="101"/>
    </row>
    <row r="104" spans="1:5" ht="12.75" customHeight="1" x14ac:dyDescent="0.2">
      <c r="A104" s="223"/>
      <c r="B104" s="220" t="s">
        <v>247</v>
      </c>
      <c r="C104" s="220" t="s">
        <v>290</v>
      </c>
      <c r="D104" s="220">
        <v>4</v>
      </c>
      <c r="E104" s="97"/>
    </row>
    <row r="105" spans="1:5" ht="12.75" customHeight="1" x14ac:dyDescent="0.2">
      <c r="A105" s="223"/>
      <c r="B105" s="220" t="s">
        <v>31</v>
      </c>
      <c r="C105" s="220" t="s">
        <v>32</v>
      </c>
      <c r="D105" s="220">
        <v>3</v>
      </c>
      <c r="E105" s="97"/>
    </row>
    <row r="106" spans="1:5" ht="12.75" customHeight="1" x14ac:dyDescent="0.2">
      <c r="A106" s="223" t="s">
        <v>361</v>
      </c>
      <c r="B106" s="220" t="s">
        <v>31</v>
      </c>
      <c r="C106" s="220" t="s">
        <v>32</v>
      </c>
      <c r="D106" s="220">
        <v>5</v>
      </c>
      <c r="E106" s="97"/>
    </row>
    <row r="107" spans="1:5" ht="12.75" customHeight="1" x14ac:dyDescent="0.2">
      <c r="A107" s="223"/>
      <c r="B107" s="220" t="s">
        <v>14</v>
      </c>
      <c r="C107" s="220" t="s">
        <v>196</v>
      </c>
      <c r="D107" s="220">
        <v>1</v>
      </c>
      <c r="E107" s="97"/>
    </row>
    <row r="108" spans="1:5" ht="12.75" customHeight="1" x14ac:dyDescent="0.2">
      <c r="A108" s="223"/>
      <c r="B108" s="220" t="s">
        <v>22</v>
      </c>
      <c r="C108" s="220" t="s">
        <v>271</v>
      </c>
      <c r="D108" s="220">
        <v>2</v>
      </c>
      <c r="E108" s="97"/>
    </row>
    <row r="109" spans="1:5" ht="12.75" customHeight="1" x14ac:dyDescent="0.2">
      <c r="A109" s="223"/>
      <c r="B109" s="220" t="s">
        <v>230</v>
      </c>
      <c r="C109" s="220" t="s">
        <v>229</v>
      </c>
      <c r="D109" s="220">
        <v>4</v>
      </c>
      <c r="E109" s="97"/>
    </row>
    <row r="110" spans="1:5" ht="12.75" customHeight="1" x14ac:dyDescent="0.2">
      <c r="A110" s="223"/>
      <c r="B110" s="220" t="s">
        <v>230</v>
      </c>
      <c r="C110" s="220" t="s">
        <v>229</v>
      </c>
      <c r="D110" s="220">
        <v>5</v>
      </c>
      <c r="E110" s="97"/>
    </row>
    <row r="111" spans="1:5" ht="12.75" customHeight="1" x14ac:dyDescent="0.2">
      <c r="A111" s="223"/>
      <c r="B111" s="220" t="s">
        <v>16</v>
      </c>
      <c r="C111" s="220" t="s">
        <v>337</v>
      </c>
      <c r="D111" s="220">
        <v>8</v>
      </c>
      <c r="E111" s="97"/>
    </row>
    <row r="112" spans="1:5" ht="12.75" customHeight="1" thickBot="1" x14ac:dyDescent="0.25">
      <c r="A112" s="222"/>
      <c r="B112" s="98"/>
      <c r="C112" s="102" t="s">
        <v>20</v>
      </c>
      <c r="D112" s="102">
        <f>SUM(D103:D111)</f>
        <v>33.9</v>
      </c>
      <c r="E112" s="100"/>
    </row>
    <row r="113" spans="1:5" ht="12.75" customHeight="1" x14ac:dyDescent="0.2">
      <c r="A113" s="221"/>
      <c r="B113" s="104" t="s">
        <v>247</v>
      </c>
      <c r="C113" s="104" t="s">
        <v>290</v>
      </c>
      <c r="D113" s="104">
        <v>5</v>
      </c>
      <c r="E113" s="101"/>
    </row>
    <row r="114" spans="1:5" ht="12.75" customHeight="1" x14ac:dyDescent="0.2">
      <c r="A114" s="223" t="s">
        <v>363</v>
      </c>
      <c r="B114" s="96" t="s">
        <v>14</v>
      </c>
      <c r="C114" s="96" t="s">
        <v>196</v>
      </c>
      <c r="D114" s="96">
        <v>1.5</v>
      </c>
      <c r="E114" s="97"/>
    </row>
    <row r="115" spans="1:5" ht="12.75" customHeight="1" x14ac:dyDescent="0.2">
      <c r="A115" s="223"/>
      <c r="B115" s="96" t="s">
        <v>230</v>
      </c>
      <c r="C115" s="96" t="s">
        <v>229</v>
      </c>
      <c r="D115" s="96">
        <v>6.5</v>
      </c>
      <c r="E115" s="97"/>
    </row>
    <row r="116" spans="1:5" ht="12.75" customHeight="1" x14ac:dyDescent="0.2">
      <c r="A116" s="223"/>
      <c r="B116" s="96" t="s">
        <v>203</v>
      </c>
      <c r="C116" s="96" t="s">
        <v>204</v>
      </c>
      <c r="D116" s="96">
        <v>2</v>
      </c>
      <c r="E116" s="97"/>
    </row>
    <row r="117" spans="1:5" ht="12.75" customHeight="1" thickBot="1" x14ac:dyDescent="0.25">
      <c r="A117" s="222"/>
      <c r="B117" s="98"/>
      <c r="C117" s="102" t="s">
        <v>20</v>
      </c>
      <c r="D117" s="102">
        <f>SUM(D113:D116)</f>
        <v>15</v>
      </c>
      <c r="E117" s="100"/>
    </row>
    <row r="118" spans="1:5" ht="12.75" customHeight="1" x14ac:dyDescent="0.2">
      <c r="A118" s="221"/>
      <c r="B118" s="104" t="s">
        <v>247</v>
      </c>
      <c r="C118" s="104" t="s">
        <v>290</v>
      </c>
      <c r="D118" s="304">
        <v>3</v>
      </c>
      <c r="E118" s="101"/>
    </row>
    <row r="119" spans="1:5" ht="12.75" customHeight="1" x14ac:dyDescent="0.2">
      <c r="A119" s="223" t="s">
        <v>384</v>
      </c>
      <c r="B119" s="96" t="s">
        <v>22</v>
      </c>
      <c r="C119" s="96" t="s">
        <v>271</v>
      </c>
      <c r="D119" s="303">
        <v>3</v>
      </c>
      <c r="E119" s="97"/>
    </row>
    <row r="120" spans="1:5" ht="12.75" customHeight="1" x14ac:dyDescent="0.2">
      <c r="A120" s="223"/>
      <c r="B120" s="96" t="s">
        <v>230</v>
      </c>
      <c r="C120" s="96" t="s">
        <v>229</v>
      </c>
      <c r="D120" s="303">
        <v>2</v>
      </c>
      <c r="E120" s="97"/>
    </row>
    <row r="121" spans="1:5" ht="12.75" customHeight="1" x14ac:dyDescent="0.2">
      <c r="A121" s="223"/>
      <c r="B121" s="96" t="s">
        <v>230</v>
      </c>
      <c r="C121" s="96" t="s">
        <v>390</v>
      </c>
      <c r="D121" s="303">
        <v>0.3</v>
      </c>
      <c r="E121" s="97"/>
    </row>
    <row r="122" spans="1:5" ht="12.75" customHeight="1" thickBot="1" x14ac:dyDescent="0.25">
      <c r="A122" s="222"/>
      <c r="B122" s="98"/>
      <c r="C122" s="102" t="s">
        <v>20</v>
      </c>
      <c r="D122" s="102">
        <f>SUM(D118:D121)</f>
        <v>8.3000000000000007</v>
      </c>
      <c r="E122" s="100"/>
    </row>
    <row r="123" spans="1:5" ht="12.75" customHeight="1" x14ac:dyDescent="0.2">
      <c r="C123" s="71" t="s">
        <v>298</v>
      </c>
      <c r="D123" s="71">
        <f>D65+D56+D46+D35+D22+D13+D71+D77+D83+D92+D102+D112+D117+D122</f>
        <v>369</v>
      </c>
    </row>
    <row r="124" spans="1:5" ht="12.75" customHeight="1" x14ac:dyDescent="0.2">
      <c r="C124" s="71" t="s">
        <v>300</v>
      </c>
      <c r="D124" s="185">
        <f>D123/14</f>
        <v>26.357142857142858</v>
      </c>
    </row>
  </sheetData>
  <mergeCells count="8">
    <mergeCell ref="A57:A65"/>
    <mergeCell ref="B2:C2"/>
    <mergeCell ref="B3:C3"/>
    <mergeCell ref="A47:A56"/>
    <mergeCell ref="A36:A46"/>
    <mergeCell ref="A23:A35"/>
    <mergeCell ref="A14:A22"/>
    <mergeCell ref="A6:A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43" workbookViewId="0">
      <selection activeCell="C99" sqref="C99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3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26" t="s">
        <v>130</v>
      </c>
      <c r="C2" s="326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131</v>
      </c>
      <c r="C3" s="326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131" t="s">
        <v>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ht="63.75" customHeight="1" x14ac:dyDescent="0.2">
      <c r="A6" s="353" t="s">
        <v>11</v>
      </c>
      <c r="B6" s="117"/>
      <c r="C6" s="95" t="s">
        <v>132</v>
      </c>
      <c r="D6" s="95">
        <v>0</v>
      </c>
      <c r="E6" s="133" t="s">
        <v>133</v>
      </c>
      <c r="F6" s="69"/>
      <c r="G6" s="83"/>
      <c r="H6" s="83"/>
      <c r="I6" s="83"/>
      <c r="J6" s="83"/>
      <c r="K6" s="83"/>
      <c r="L6" s="83"/>
    </row>
    <row r="7" spans="1:12" ht="13.5" customHeight="1" x14ac:dyDescent="0.2">
      <c r="A7" s="355"/>
      <c r="B7" s="134"/>
      <c r="C7" s="135" t="s">
        <v>20</v>
      </c>
      <c r="D7" s="8">
        <v>0</v>
      </c>
      <c r="E7" s="136"/>
      <c r="F7" s="91"/>
      <c r="G7" s="69"/>
      <c r="H7" s="69"/>
      <c r="I7" s="69"/>
      <c r="J7" s="69"/>
      <c r="K7" s="69"/>
      <c r="L7" s="69"/>
    </row>
    <row r="8" spans="1:12" x14ac:dyDescent="0.2">
      <c r="A8" s="370" t="s">
        <v>21</v>
      </c>
      <c r="B8" s="234" t="s">
        <v>68</v>
      </c>
      <c r="C8" s="137" t="s">
        <v>134</v>
      </c>
      <c r="D8" s="137">
        <v>1</v>
      </c>
      <c r="E8" s="138"/>
      <c r="F8" s="69"/>
      <c r="G8" s="69"/>
      <c r="H8" s="69"/>
      <c r="I8" s="69"/>
      <c r="J8" s="69"/>
      <c r="K8" s="69"/>
      <c r="L8" s="69"/>
    </row>
    <row r="9" spans="1:12" x14ac:dyDescent="0.2">
      <c r="A9" s="354"/>
      <c r="B9" s="191" t="s">
        <v>22</v>
      </c>
      <c r="C9" s="124" t="s">
        <v>104</v>
      </c>
      <c r="D9" s="124">
        <v>2</v>
      </c>
      <c r="E9" s="139"/>
      <c r="F9" s="69"/>
      <c r="G9" s="69"/>
      <c r="H9" s="69"/>
      <c r="I9" s="69"/>
      <c r="J9" s="69"/>
      <c r="K9" s="69"/>
      <c r="L9" s="69"/>
    </row>
    <row r="10" spans="1:12" x14ac:dyDescent="0.2">
      <c r="A10" s="354"/>
      <c r="B10" s="191" t="s">
        <v>16</v>
      </c>
      <c r="C10" s="124" t="s">
        <v>135</v>
      </c>
      <c r="D10" s="124">
        <v>2</v>
      </c>
      <c r="E10" s="139"/>
      <c r="F10" s="69"/>
      <c r="G10" s="69"/>
      <c r="H10" s="69"/>
      <c r="I10" s="69"/>
      <c r="J10" s="69"/>
      <c r="K10" s="69"/>
      <c r="L10" s="69"/>
    </row>
    <row r="11" spans="1:12" x14ac:dyDescent="0.2">
      <c r="A11" s="354"/>
      <c r="B11" s="191" t="s">
        <v>76</v>
      </c>
      <c r="C11" s="124" t="s">
        <v>136</v>
      </c>
      <c r="D11" s="124">
        <v>7</v>
      </c>
      <c r="E11" s="139"/>
      <c r="F11" s="69"/>
      <c r="G11" s="69"/>
      <c r="H11" s="69"/>
      <c r="I11" s="69"/>
      <c r="J11" s="69"/>
      <c r="K11" s="69"/>
      <c r="L11" s="69"/>
    </row>
    <row r="12" spans="1:12" x14ac:dyDescent="0.2">
      <c r="A12" s="354"/>
      <c r="B12" s="191" t="s">
        <v>26</v>
      </c>
      <c r="C12" s="124" t="s">
        <v>78</v>
      </c>
      <c r="D12" s="124">
        <v>6</v>
      </c>
      <c r="E12" s="139"/>
      <c r="F12" s="69"/>
      <c r="G12" s="69"/>
      <c r="H12" s="69"/>
      <c r="I12" s="69"/>
      <c r="J12" s="69"/>
      <c r="K12" s="69"/>
      <c r="L12" s="69"/>
    </row>
    <row r="13" spans="1:12" x14ac:dyDescent="0.2">
      <c r="A13" s="354"/>
      <c r="B13" s="191" t="s">
        <v>31</v>
      </c>
      <c r="C13" s="124" t="s">
        <v>32</v>
      </c>
      <c r="D13" s="124">
        <v>1</v>
      </c>
      <c r="E13" s="139"/>
      <c r="F13" s="69"/>
      <c r="G13" s="69"/>
      <c r="H13" s="69"/>
      <c r="I13" s="69"/>
      <c r="J13" s="69"/>
      <c r="K13" s="69"/>
      <c r="L13" s="69"/>
    </row>
    <row r="14" spans="1:12" x14ac:dyDescent="0.2">
      <c r="A14" s="354"/>
      <c r="B14" s="191" t="s">
        <v>81</v>
      </c>
      <c r="C14" s="124" t="s">
        <v>82</v>
      </c>
      <c r="D14" s="124">
        <v>1</v>
      </c>
      <c r="E14" s="139" t="s">
        <v>137</v>
      </c>
      <c r="F14" s="69"/>
      <c r="G14" s="69"/>
      <c r="H14" s="69"/>
      <c r="I14" s="69"/>
      <c r="J14" s="69"/>
      <c r="K14" s="69"/>
      <c r="L14" s="69"/>
    </row>
    <row r="15" spans="1:12" x14ac:dyDescent="0.2">
      <c r="A15" s="354"/>
      <c r="B15" s="191" t="s">
        <v>138</v>
      </c>
      <c r="C15" s="124" t="s">
        <v>139</v>
      </c>
      <c r="D15" s="124">
        <v>6</v>
      </c>
      <c r="E15" s="139"/>
      <c r="F15" s="69"/>
      <c r="G15" s="69"/>
      <c r="H15" s="69"/>
      <c r="I15" s="69"/>
      <c r="J15" s="69"/>
      <c r="K15" s="69"/>
      <c r="L15" s="69"/>
    </row>
    <row r="16" spans="1:12" ht="13.5" thickBot="1" x14ac:dyDescent="0.25">
      <c r="A16" s="362"/>
      <c r="B16" s="235"/>
      <c r="C16" s="126" t="s">
        <v>20</v>
      </c>
      <c r="D16" s="9">
        <v>26</v>
      </c>
      <c r="E16" s="140"/>
      <c r="F16" s="91"/>
      <c r="G16" s="69"/>
      <c r="H16" s="69"/>
      <c r="I16" s="69"/>
      <c r="J16" s="69"/>
      <c r="K16" s="69"/>
      <c r="L16" s="69"/>
    </row>
    <row r="17" spans="1:5" ht="12.75" customHeight="1" x14ac:dyDescent="0.2">
      <c r="A17" s="321" t="s">
        <v>202</v>
      </c>
      <c r="B17" s="234" t="s">
        <v>12</v>
      </c>
      <c r="C17" s="137" t="s">
        <v>124</v>
      </c>
      <c r="D17" s="137">
        <v>7</v>
      </c>
      <c r="E17" s="101"/>
    </row>
    <row r="18" spans="1:5" ht="12.75" customHeight="1" x14ac:dyDescent="0.2">
      <c r="A18" s="322"/>
      <c r="B18" s="191" t="s">
        <v>31</v>
      </c>
      <c r="C18" s="124" t="s">
        <v>32</v>
      </c>
      <c r="D18" s="124">
        <v>5</v>
      </c>
      <c r="E18" s="97"/>
    </row>
    <row r="19" spans="1:5" ht="12.75" customHeight="1" x14ac:dyDescent="0.2">
      <c r="A19" s="322"/>
      <c r="B19" s="191" t="s">
        <v>18</v>
      </c>
      <c r="C19" s="124" t="s">
        <v>195</v>
      </c>
      <c r="D19" s="124">
        <v>2</v>
      </c>
      <c r="E19" s="97"/>
    </row>
    <row r="20" spans="1:5" ht="12.75" customHeight="1" x14ac:dyDescent="0.2">
      <c r="A20" s="322"/>
      <c r="B20" s="191" t="s">
        <v>94</v>
      </c>
      <c r="C20" s="124" t="s">
        <v>122</v>
      </c>
      <c r="D20" s="124">
        <v>3</v>
      </c>
      <c r="E20" s="97"/>
    </row>
    <row r="21" spans="1:5" ht="12.75" customHeight="1" thickBot="1" x14ac:dyDescent="0.25">
      <c r="A21" s="322"/>
      <c r="B21" s="192"/>
      <c r="C21" s="141" t="s">
        <v>20</v>
      </c>
      <c r="D21" s="142">
        <v>17</v>
      </c>
      <c r="E21" s="97"/>
    </row>
    <row r="22" spans="1:5" ht="12.75" customHeight="1" x14ac:dyDescent="0.2">
      <c r="A22" s="321" t="s">
        <v>221</v>
      </c>
      <c r="B22" s="236" t="s">
        <v>31</v>
      </c>
      <c r="C22" s="95" t="s">
        <v>32</v>
      </c>
      <c r="D22" s="95">
        <v>3.5</v>
      </c>
      <c r="E22" s="101"/>
    </row>
    <row r="23" spans="1:5" ht="12.75" customHeight="1" x14ac:dyDescent="0.2">
      <c r="A23" s="322"/>
      <c r="B23" s="191" t="s">
        <v>138</v>
      </c>
      <c r="C23" s="124" t="s">
        <v>238</v>
      </c>
      <c r="D23" s="124">
        <v>17</v>
      </c>
      <c r="E23" s="97"/>
    </row>
    <row r="24" spans="1:5" ht="12.75" customHeight="1" x14ac:dyDescent="0.2">
      <c r="A24" s="322"/>
      <c r="B24" s="191" t="s">
        <v>22</v>
      </c>
      <c r="C24" s="124" t="s">
        <v>104</v>
      </c>
      <c r="D24" s="124">
        <v>1</v>
      </c>
      <c r="E24" s="97"/>
    </row>
    <row r="25" spans="1:5" ht="12.75" customHeight="1" x14ac:dyDescent="0.2">
      <c r="A25" s="322"/>
      <c r="B25" s="191" t="s">
        <v>76</v>
      </c>
      <c r="C25" s="124" t="s">
        <v>239</v>
      </c>
      <c r="D25" s="124">
        <v>8</v>
      </c>
      <c r="E25" s="97"/>
    </row>
    <row r="26" spans="1:5" ht="12.75" customHeight="1" x14ac:dyDescent="0.2">
      <c r="A26" s="322"/>
      <c r="B26" s="191" t="s">
        <v>68</v>
      </c>
      <c r="C26" s="124" t="s">
        <v>69</v>
      </c>
      <c r="D26" s="124">
        <v>1</v>
      </c>
      <c r="E26" s="97"/>
    </row>
    <row r="27" spans="1:5" ht="12.75" customHeight="1" thickBot="1" x14ac:dyDescent="0.25">
      <c r="A27" s="323"/>
      <c r="B27" s="235"/>
      <c r="C27" s="126" t="s">
        <v>20</v>
      </c>
      <c r="D27" s="9">
        <f>SUM(D22:D26)</f>
        <v>30.5</v>
      </c>
      <c r="E27" s="100"/>
    </row>
    <row r="28" spans="1:5" ht="12.75" customHeight="1" x14ac:dyDescent="0.2">
      <c r="A28" s="321" t="s">
        <v>253</v>
      </c>
      <c r="B28" s="237" t="s">
        <v>254</v>
      </c>
      <c r="C28" s="104" t="s">
        <v>255</v>
      </c>
      <c r="D28" s="104">
        <v>2</v>
      </c>
      <c r="E28" s="101"/>
    </row>
    <row r="29" spans="1:5" ht="12.75" customHeight="1" x14ac:dyDescent="0.2">
      <c r="A29" s="322"/>
      <c r="B29" s="192" t="s">
        <v>12</v>
      </c>
      <c r="C29" s="96" t="s">
        <v>124</v>
      </c>
      <c r="D29" s="96">
        <v>2.5</v>
      </c>
      <c r="E29" s="97"/>
    </row>
    <row r="30" spans="1:5" ht="12.75" customHeight="1" x14ac:dyDescent="0.2">
      <c r="A30" s="322"/>
      <c r="B30" s="192" t="s">
        <v>203</v>
      </c>
      <c r="C30" s="96" t="s">
        <v>232</v>
      </c>
      <c r="D30" s="96">
        <v>1</v>
      </c>
      <c r="E30" s="97"/>
    </row>
    <row r="31" spans="1:5" ht="12.75" customHeight="1" x14ac:dyDescent="0.2">
      <c r="A31" s="322"/>
      <c r="B31" s="192" t="s">
        <v>203</v>
      </c>
      <c r="C31" s="96" t="s">
        <v>232</v>
      </c>
      <c r="D31" s="96">
        <v>4</v>
      </c>
      <c r="E31" s="97"/>
    </row>
    <row r="32" spans="1:5" ht="12.75" customHeight="1" x14ac:dyDescent="0.2">
      <c r="A32" s="322"/>
      <c r="B32" s="192" t="s">
        <v>79</v>
      </c>
      <c r="C32" s="96" t="s">
        <v>198</v>
      </c>
      <c r="D32" s="96">
        <v>4</v>
      </c>
      <c r="E32" s="97"/>
    </row>
    <row r="33" spans="1:5" ht="12.75" customHeight="1" x14ac:dyDescent="0.2">
      <c r="A33" s="322"/>
      <c r="B33" s="192" t="s">
        <v>265</v>
      </c>
      <c r="C33" s="96" t="s">
        <v>266</v>
      </c>
      <c r="D33" s="96">
        <v>2</v>
      </c>
      <c r="E33" s="97"/>
    </row>
    <row r="34" spans="1:5" ht="12.75" customHeight="1" thickBot="1" x14ac:dyDescent="0.25">
      <c r="A34" s="323"/>
      <c r="B34" s="238"/>
      <c r="C34" s="99" t="s">
        <v>20</v>
      </c>
      <c r="D34" s="99">
        <f>SUM(D28:D33)</f>
        <v>15.5</v>
      </c>
      <c r="E34" s="143"/>
    </row>
    <row r="35" spans="1:5" ht="12.75" customHeight="1" x14ac:dyDescent="0.2">
      <c r="A35" s="321" t="s">
        <v>278</v>
      </c>
      <c r="B35" s="239" t="s">
        <v>263</v>
      </c>
      <c r="C35" s="89" t="s">
        <v>264</v>
      </c>
      <c r="D35" s="89">
        <v>1.5</v>
      </c>
      <c r="E35" s="101"/>
    </row>
    <row r="36" spans="1:5" ht="12.75" customHeight="1" x14ac:dyDescent="0.2">
      <c r="A36" s="322"/>
      <c r="B36" s="190" t="s">
        <v>14</v>
      </c>
      <c r="C36" s="91" t="s">
        <v>196</v>
      </c>
      <c r="D36" s="91">
        <v>1.5</v>
      </c>
      <c r="E36" s="97"/>
    </row>
    <row r="37" spans="1:5" ht="12.75" customHeight="1" x14ac:dyDescent="0.2">
      <c r="A37" s="322"/>
      <c r="B37" s="190" t="s">
        <v>22</v>
      </c>
      <c r="C37" s="91" t="s">
        <v>271</v>
      </c>
      <c r="D37" s="91">
        <v>0.5</v>
      </c>
      <c r="E37" s="97"/>
    </row>
    <row r="38" spans="1:5" ht="12.75" customHeight="1" x14ac:dyDescent="0.2">
      <c r="A38" s="322"/>
      <c r="B38" s="190" t="s">
        <v>76</v>
      </c>
      <c r="C38" s="91" t="s">
        <v>77</v>
      </c>
      <c r="D38" s="91">
        <v>5.5</v>
      </c>
      <c r="E38" s="97"/>
    </row>
    <row r="39" spans="1:5" ht="12.75" customHeight="1" x14ac:dyDescent="0.2">
      <c r="A39" s="322"/>
      <c r="B39" s="190" t="s">
        <v>94</v>
      </c>
      <c r="C39" s="91" t="s">
        <v>95</v>
      </c>
      <c r="D39" s="91">
        <v>5.5</v>
      </c>
      <c r="E39" s="97"/>
    </row>
    <row r="40" spans="1:5" ht="12.75" customHeight="1" x14ac:dyDescent="0.2">
      <c r="A40" s="322"/>
      <c r="B40" s="190" t="s">
        <v>138</v>
      </c>
      <c r="C40" s="91" t="s">
        <v>238</v>
      </c>
      <c r="D40" s="91">
        <v>5.5</v>
      </c>
      <c r="E40" s="97"/>
    </row>
    <row r="41" spans="1:5" ht="12.75" customHeight="1" x14ac:dyDescent="0.2">
      <c r="A41" s="322"/>
      <c r="B41" s="190" t="s">
        <v>280</v>
      </c>
      <c r="C41" s="91" t="s">
        <v>281</v>
      </c>
      <c r="D41" s="91">
        <v>4</v>
      </c>
      <c r="E41" s="97"/>
    </row>
    <row r="42" spans="1:5" ht="12.75" customHeight="1" x14ac:dyDescent="0.2">
      <c r="A42" s="322"/>
      <c r="B42" s="190" t="s">
        <v>211</v>
      </c>
      <c r="C42" s="91" t="s">
        <v>213</v>
      </c>
      <c r="D42" s="91">
        <v>3</v>
      </c>
      <c r="E42" s="97"/>
    </row>
    <row r="43" spans="1:5" ht="12.75" customHeight="1" x14ac:dyDescent="0.2">
      <c r="A43" s="322"/>
      <c r="B43" s="190" t="s">
        <v>257</v>
      </c>
      <c r="C43" s="91" t="s">
        <v>258</v>
      </c>
      <c r="D43" s="91">
        <v>4</v>
      </c>
      <c r="E43" s="97"/>
    </row>
    <row r="44" spans="1:5" ht="12.75" customHeight="1" thickBot="1" x14ac:dyDescent="0.25">
      <c r="A44" s="323"/>
      <c r="B44" s="238"/>
      <c r="C44" s="102" t="s">
        <v>20</v>
      </c>
      <c r="D44" s="102">
        <f>SUM(D35:D43)</f>
        <v>31</v>
      </c>
      <c r="E44" s="100"/>
    </row>
    <row r="45" spans="1:5" ht="12.75" customHeight="1" x14ac:dyDescent="0.2">
      <c r="A45" s="221"/>
      <c r="B45" s="239" t="s">
        <v>311</v>
      </c>
      <c r="C45" s="219" t="s">
        <v>312</v>
      </c>
      <c r="D45" s="219">
        <v>1</v>
      </c>
      <c r="E45" s="101"/>
    </row>
    <row r="46" spans="1:5" ht="12.75" customHeight="1" x14ac:dyDescent="0.2">
      <c r="A46" s="223"/>
      <c r="B46" s="190" t="s">
        <v>265</v>
      </c>
      <c r="C46" s="220" t="s">
        <v>266</v>
      </c>
      <c r="D46" s="220">
        <v>5</v>
      </c>
      <c r="E46" s="97"/>
    </row>
    <row r="47" spans="1:5" ht="12.75" customHeight="1" x14ac:dyDescent="0.2">
      <c r="A47" s="223" t="s">
        <v>310</v>
      </c>
      <c r="B47" s="190" t="s">
        <v>257</v>
      </c>
      <c r="C47" s="220" t="s">
        <v>313</v>
      </c>
      <c r="D47" s="220">
        <v>4</v>
      </c>
      <c r="E47" s="97"/>
    </row>
    <row r="48" spans="1:5" ht="12.75" customHeight="1" x14ac:dyDescent="0.2">
      <c r="A48" s="223"/>
      <c r="B48" s="190" t="s">
        <v>257</v>
      </c>
      <c r="C48" s="220" t="s">
        <v>314</v>
      </c>
      <c r="D48" s="220">
        <v>4</v>
      </c>
      <c r="E48" s="97"/>
    </row>
    <row r="49" spans="1:5" ht="12.75" customHeight="1" x14ac:dyDescent="0.2">
      <c r="A49" s="223"/>
      <c r="B49" s="190" t="s">
        <v>247</v>
      </c>
      <c r="C49" s="220" t="s">
        <v>290</v>
      </c>
      <c r="D49" s="220">
        <v>6</v>
      </c>
      <c r="E49" s="97"/>
    </row>
    <row r="50" spans="1:5" ht="12.75" customHeight="1" thickBot="1" x14ac:dyDescent="0.25">
      <c r="A50" s="222"/>
      <c r="B50" s="238"/>
      <c r="C50" s="102" t="s">
        <v>20</v>
      </c>
      <c r="D50" s="102">
        <f>SUM(D45:D49)</f>
        <v>20</v>
      </c>
      <c r="E50" s="100"/>
    </row>
    <row r="51" spans="1:5" ht="12.75" customHeight="1" x14ac:dyDescent="0.2">
      <c r="A51" s="221"/>
      <c r="B51" s="240" t="s">
        <v>247</v>
      </c>
      <c r="C51" s="232" t="s">
        <v>290</v>
      </c>
      <c r="D51" s="232">
        <v>4</v>
      </c>
      <c r="E51" s="101"/>
    </row>
    <row r="52" spans="1:5" ht="12.75" customHeight="1" x14ac:dyDescent="0.2">
      <c r="A52" s="223" t="s">
        <v>316</v>
      </c>
      <c r="B52" s="241" t="s">
        <v>265</v>
      </c>
      <c r="C52" s="233" t="s">
        <v>266</v>
      </c>
      <c r="D52" s="233">
        <v>2</v>
      </c>
      <c r="E52" s="97"/>
    </row>
    <row r="53" spans="1:5" ht="12.75" customHeight="1" x14ac:dyDescent="0.2">
      <c r="A53" s="223"/>
      <c r="B53" s="241" t="s">
        <v>257</v>
      </c>
      <c r="C53" s="233" t="s">
        <v>318</v>
      </c>
      <c r="D53" s="233">
        <v>19</v>
      </c>
      <c r="E53" s="97"/>
    </row>
    <row r="54" spans="1:5" ht="12.75" customHeight="1" thickBot="1" x14ac:dyDescent="0.25">
      <c r="A54" s="222"/>
      <c r="B54" s="238"/>
      <c r="C54" s="102" t="s">
        <v>20</v>
      </c>
      <c r="D54" s="102">
        <f>SUM(D51:D53)</f>
        <v>25</v>
      </c>
      <c r="E54" s="100"/>
    </row>
    <row r="55" spans="1:5" ht="12.75" customHeight="1" x14ac:dyDescent="0.2">
      <c r="A55" s="221"/>
      <c r="B55" s="219" t="s">
        <v>247</v>
      </c>
      <c r="C55" s="219" t="s">
        <v>290</v>
      </c>
      <c r="D55" s="219">
        <v>3</v>
      </c>
      <c r="E55" s="101"/>
    </row>
    <row r="56" spans="1:5" ht="12.75" customHeight="1" x14ac:dyDescent="0.2">
      <c r="A56" s="223"/>
      <c r="B56" s="220" t="s">
        <v>265</v>
      </c>
      <c r="C56" s="220" t="s">
        <v>266</v>
      </c>
      <c r="D56" s="220">
        <v>3</v>
      </c>
      <c r="E56" s="97"/>
    </row>
    <row r="57" spans="1:5" ht="12.75" customHeight="1" x14ac:dyDescent="0.2">
      <c r="A57" s="223"/>
      <c r="B57" s="220" t="s">
        <v>257</v>
      </c>
      <c r="C57" s="220" t="s">
        <v>258</v>
      </c>
      <c r="D57" s="220">
        <v>6</v>
      </c>
      <c r="E57" s="97"/>
    </row>
    <row r="58" spans="1:5" ht="12.75" customHeight="1" x14ac:dyDescent="0.2">
      <c r="A58" s="223"/>
      <c r="B58" s="220" t="s">
        <v>257</v>
      </c>
      <c r="C58" s="220" t="s">
        <v>313</v>
      </c>
      <c r="D58" s="220">
        <v>7</v>
      </c>
      <c r="E58" s="97"/>
    </row>
    <row r="59" spans="1:5" ht="12.75" customHeight="1" x14ac:dyDescent="0.2">
      <c r="A59" s="223"/>
      <c r="B59" s="220" t="s">
        <v>257</v>
      </c>
      <c r="C59" s="220" t="s">
        <v>314</v>
      </c>
      <c r="D59" s="220">
        <v>3</v>
      </c>
      <c r="E59" s="97"/>
    </row>
    <row r="60" spans="1:5" ht="12.75" customHeight="1" x14ac:dyDescent="0.2">
      <c r="A60" s="223" t="s">
        <v>322</v>
      </c>
      <c r="B60" s="220" t="s">
        <v>280</v>
      </c>
      <c r="C60" s="220" t="s">
        <v>281</v>
      </c>
      <c r="D60" s="220">
        <v>2</v>
      </c>
      <c r="E60" s="97"/>
    </row>
    <row r="61" spans="1:5" ht="12.75" customHeight="1" x14ac:dyDescent="0.2">
      <c r="A61" s="223"/>
      <c r="B61" s="220" t="s">
        <v>12</v>
      </c>
      <c r="C61" s="220" t="s">
        <v>124</v>
      </c>
      <c r="D61" s="220">
        <v>1.5</v>
      </c>
      <c r="E61" s="97"/>
    </row>
    <row r="62" spans="1:5" ht="12.75" customHeight="1" x14ac:dyDescent="0.2">
      <c r="A62" s="223"/>
      <c r="B62" s="220" t="s">
        <v>31</v>
      </c>
      <c r="C62" s="220" t="s">
        <v>32</v>
      </c>
      <c r="D62" s="220">
        <v>2</v>
      </c>
      <c r="E62" s="97"/>
    </row>
    <row r="63" spans="1:5" ht="12.75" customHeight="1" x14ac:dyDescent="0.2">
      <c r="A63" s="223"/>
      <c r="B63" s="220" t="s">
        <v>257</v>
      </c>
      <c r="C63" s="220" t="s">
        <v>323</v>
      </c>
      <c r="D63" s="220">
        <v>6</v>
      </c>
      <c r="E63" s="97"/>
    </row>
    <row r="64" spans="1:5" ht="12.75" customHeight="1" x14ac:dyDescent="0.2">
      <c r="A64" s="223"/>
      <c r="B64" s="220" t="s">
        <v>257</v>
      </c>
      <c r="C64" s="220" t="s">
        <v>324</v>
      </c>
      <c r="D64" s="220">
        <v>5</v>
      </c>
      <c r="E64" s="97"/>
    </row>
    <row r="65" spans="1:5" ht="12.75" customHeight="1" x14ac:dyDescent="0.2">
      <c r="A65" s="223"/>
      <c r="B65" s="220" t="s">
        <v>257</v>
      </c>
      <c r="C65" s="220" t="s">
        <v>325</v>
      </c>
      <c r="D65" s="220">
        <v>3</v>
      </c>
      <c r="E65" s="97"/>
    </row>
    <row r="66" spans="1:5" ht="12.75" customHeight="1" thickBot="1" x14ac:dyDescent="0.25">
      <c r="A66" s="222"/>
      <c r="B66" s="98"/>
      <c r="C66" s="102" t="s">
        <v>20</v>
      </c>
      <c r="D66" s="102">
        <f>SUM(D55:D65)</f>
        <v>41.5</v>
      </c>
      <c r="E66" s="100"/>
    </row>
    <row r="67" spans="1:5" ht="12.75" customHeight="1" x14ac:dyDescent="0.2">
      <c r="A67" s="221"/>
      <c r="B67" s="219" t="s">
        <v>247</v>
      </c>
      <c r="C67" s="219" t="s">
        <v>290</v>
      </c>
      <c r="D67" s="219">
        <v>2</v>
      </c>
      <c r="E67" s="101"/>
    </row>
    <row r="68" spans="1:5" ht="12.75" customHeight="1" x14ac:dyDescent="0.2">
      <c r="A68" s="223"/>
      <c r="B68" s="220" t="s">
        <v>265</v>
      </c>
      <c r="C68" s="220" t="s">
        <v>266</v>
      </c>
      <c r="D68" s="220">
        <v>6</v>
      </c>
      <c r="E68" s="97"/>
    </row>
    <row r="69" spans="1:5" ht="12.75" customHeight="1" x14ac:dyDescent="0.2">
      <c r="A69" s="223" t="s">
        <v>333</v>
      </c>
      <c r="B69" s="220" t="s">
        <v>257</v>
      </c>
      <c r="C69" s="220" t="s">
        <v>258</v>
      </c>
      <c r="D69" s="220">
        <v>5</v>
      </c>
      <c r="E69" s="97"/>
    </row>
    <row r="70" spans="1:5" ht="12.75" customHeight="1" x14ac:dyDescent="0.2">
      <c r="A70" s="223"/>
      <c r="B70" s="220" t="s">
        <v>257</v>
      </c>
      <c r="C70" s="220" t="s">
        <v>258</v>
      </c>
      <c r="D70" s="220">
        <v>8</v>
      </c>
      <c r="E70" s="97"/>
    </row>
    <row r="71" spans="1:5" ht="12.75" customHeight="1" x14ac:dyDescent="0.2">
      <c r="A71" s="223"/>
      <c r="B71" s="220" t="s">
        <v>280</v>
      </c>
      <c r="C71" s="220" t="s">
        <v>281</v>
      </c>
      <c r="D71" s="220">
        <v>4</v>
      </c>
      <c r="E71" s="97"/>
    </row>
    <row r="72" spans="1:5" ht="12.75" customHeight="1" x14ac:dyDescent="0.2">
      <c r="A72" s="223"/>
      <c r="B72" s="220" t="s">
        <v>257</v>
      </c>
      <c r="C72" s="220" t="s">
        <v>325</v>
      </c>
      <c r="D72" s="220">
        <v>2</v>
      </c>
      <c r="E72" s="97"/>
    </row>
    <row r="73" spans="1:5" ht="12.75" customHeight="1" thickBot="1" x14ac:dyDescent="0.25">
      <c r="A73" s="222"/>
      <c r="B73" s="98"/>
      <c r="C73" s="102" t="s">
        <v>20</v>
      </c>
      <c r="D73" s="102">
        <f>SUM(D67:D72)</f>
        <v>27</v>
      </c>
      <c r="E73" s="100"/>
    </row>
    <row r="74" spans="1:5" ht="12.75" customHeight="1" x14ac:dyDescent="0.2">
      <c r="A74" s="221"/>
      <c r="B74" s="104" t="s">
        <v>257</v>
      </c>
      <c r="C74" s="219" t="s">
        <v>258</v>
      </c>
      <c r="D74" s="104">
        <v>8</v>
      </c>
      <c r="E74" s="101"/>
    </row>
    <row r="75" spans="1:5" ht="12.75" customHeight="1" x14ac:dyDescent="0.2">
      <c r="A75" s="223"/>
      <c r="B75" s="96" t="s">
        <v>280</v>
      </c>
      <c r="C75" s="220" t="s">
        <v>281</v>
      </c>
      <c r="D75" s="96">
        <v>2</v>
      </c>
      <c r="E75" s="97"/>
    </row>
    <row r="76" spans="1:5" ht="12.75" customHeight="1" x14ac:dyDescent="0.2">
      <c r="A76" s="223" t="s">
        <v>345</v>
      </c>
      <c r="B76" s="96" t="s">
        <v>247</v>
      </c>
      <c r="C76" s="220" t="s">
        <v>290</v>
      </c>
      <c r="D76" s="96">
        <v>3</v>
      </c>
      <c r="E76" s="97"/>
    </row>
    <row r="77" spans="1:5" ht="12.75" customHeight="1" x14ac:dyDescent="0.2">
      <c r="A77" s="223"/>
      <c r="B77" s="96" t="s">
        <v>52</v>
      </c>
      <c r="C77" s="220" t="s">
        <v>60</v>
      </c>
      <c r="D77" s="96">
        <v>0.5</v>
      </c>
      <c r="E77" s="97"/>
    </row>
    <row r="78" spans="1:5" ht="12.75" customHeight="1" x14ac:dyDescent="0.2">
      <c r="A78" s="223"/>
      <c r="B78" s="96" t="s">
        <v>257</v>
      </c>
      <c r="C78" s="220" t="s">
        <v>258</v>
      </c>
      <c r="D78" s="96">
        <v>9</v>
      </c>
      <c r="E78" s="97"/>
    </row>
    <row r="79" spans="1:5" ht="12.75" customHeight="1" x14ac:dyDescent="0.2">
      <c r="A79" s="223"/>
      <c r="B79" s="96" t="s">
        <v>257</v>
      </c>
      <c r="C79" s="220" t="s">
        <v>258</v>
      </c>
      <c r="D79" s="96">
        <v>8</v>
      </c>
      <c r="E79" s="97"/>
    </row>
    <row r="80" spans="1:5" ht="12.75" customHeight="1" thickBot="1" x14ac:dyDescent="0.25">
      <c r="A80" s="222"/>
      <c r="B80" s="98"/>
      <c r="C80" s="102" t="s">
        <v>20</v>
      </c>
      <c r="D80" s="102">
        <f>SUM(D74:D79)</f>
        <v>30.5</v>
      </c>
      <c r="E80" s="100"/>
    </row>
    <row r="81" spans="1:5" ht="12.75" customHeight="1" x14ac:dyDescent="0.2">
      <c r="A81" s="221"/>
      <c r="B81" s="219" t="s">
        <v>247</v>
      </c>
      <c r="C81" s="219" t="s">
        <v>290</v>
      </c>
      <c r="D81" s="219">
        <v>3</v>
      </c>
      <c r="E81" s="101"/>
    </row>
    <row r="82" spans="1:5" ht="12.75" customHeight="1" x14ac:dyDescent="0.2">
      <c r="A82" s="223" t="s">
        <v>361</v>
      </c>
      <c r="B82" s="220" t="s">
        <v>358</v>
      </c>
      <c r="C82" s="220" t="s">
        <v>347</v>
      </c>
      <c r="D82" s="220">
        <v>1</v>
      </c>
      <c r="E82" s="97"/>
    </row>
    <row r="83" spans="1:5" ht="12.75" customHeight="1" x14ac:dyDescent="0.2">
      <c r="A83" s="223"/>
      <c r="B83" s="220" t="s">
        <v>359</v>
      </c>
      <c r="C83" s="220" t="s">
        <v>348</v>
      </c>
      <c r="D83" s="220">
        <v>2</v>
      </c>
      <c r="E83" s="97"/>
    </row>
    <row r="84" spans="1:5" ht="12.75" customHeight="1" x14ac:dyDescent="0.2">
      <c r="A84" s="223"/>
      <c r="B84" s="220" t="s">
        <v>257</v>
      </c>
      <c r="C84" s="220" t="s">
        <v>258</v>
      </c>
      <c r="D84" s="220">
        <v>8</v>
      </c>
      <c r="E84" s="97"/>
    </row>
    <row r="85" spans="1:5" ht="12.75" customHeight="1" x14ac:dyDescent="0.2">
      <c r="A85" s="223"/>
      <c r="B85" s="220" t="s">
        <v>257</v>
      </c>
      <c r="C85" s="220" t="s">
        <v>258</v>
      </c>
      <c r="D85" s="220">
        <v>8</v>
      </c>
      <c r="E85" s="97"/>
    </row>
    <row r="86" spans="1:5" ht="12.75" customHeight="1" x14ac:dyDescent="0.2">
      <c r="A86" s="223"/>
      <c r="B86" s="220" t="s">
        <v>257</v>
      </c>
      <c r="C86" s="220" t="s">
        <v>258</v>
      </c>
      <c r="D86" s="220">
        <v>2</v>
      </c>
      <c r="E86" s="97"/>
    </row>
    <row r="87" spans="1:5" ht="12.75" customHeight="1" thickBot="1" x14ac:dyDescent="0.25">
      <c r="A87" s="222"/>
      <c r="B87" s="98"/>
      <c r="C87" s="102" t="s">
        <v>20</v>
      </c>
      <c r="D87" s="102">
        <f>SUM(D81:D86)</f>
        <v>24</v>
      </c>
      <c r="E87" s="100"/>
    </row>
    <row r="88" spans="1:5" ht="12.75" customHeight="1" x14ac:dyDescent="0.2">
      <c r="A88" s="221"/>
      <c r="B88" s="104" t="s">
        <v>14</v>
      </c>
      <c r="C88" s="104" t="s">
        <v>196</v>
      </c>
      <c r="D88" s="104">
        <v>1.5</v>
      </c>
      <c r="E88" s="101"/>
    </row>
    <row r="89" spans="1:5" ht="12.75" customHeight="1" x14ac:dyDescent="0.2">
      <c r="A89" s="223"/>
      <c r="B89" s="96" t="s">
        <v>359</v>
      </c>
      <c r="C89" s="96" t="s">
        <v>348</v>
      </c>
      <c r="D89" s="96">
        <v>2</v>
      </c>
      <c r="E89" s="97"/>
    </row>
    <row r="90" spans="1:5" ht="12.75" customHeight="1" x14ac:dyDescent="0.2">
      <c r="A90" s="223"/>
      <c r="B90" s="96" t="s">
        <v>247</v>
      </c>
      <c r="C90" s="96" t="s">
        <v>290</v>
      </c>
      <c r="D90" s="96">
        <v>2</v>
      </c>
      <c r="E90" s="97"/>
    </row>
    <row r="91" spans="1:5" ht="12.75" customHeight="1" x14ac:dyDescent="0.2">
      <c r="A91" s="223" t="s">
        <v>363</v>
      </c>
      <c r="B91" s="96" t="s">
        <v>364</v>
      </c>
      <c r="C91" s="96" t="s">
        <v>365</v>
      </c>
      <c r="D91" s="96">
        <v>6</v>
      </c>
      <c r="E91" s="97"/>
    </row>
    <row r="92" spans="1:5" ht="12.75" customHeight="1" x14ac:dyDescent="0.2">
      <c r="A92" s="223"/>
      <c r="B92" s="96" t="s">
        <v>368</v>
      </c>
      <c r="C92" s="96" t="s">
        <v>369</v>
      </c>
      <c r="D92" s="96">
        <v>2.5</v>
      </c>
      <c r="E92" s="97"/>
    </row>
    <row r="93" spans="1:5" ht="12.75" customHeight="1" x14ac:dyDescent="0.2">
      <c r="A93" s="223"/>
      <c r="B93" s="96" t="s">
        <v>368</v>
      </c>
      <c r="C93" s="96" t="s">
        <v>369</v>
      </c>
      <c r="D93" s="96">
        <v>1</v>
      </c>
      <c r="E93" s="97"/>
    </row>
    <row r="94" spans="1:5" ht="12.75" customHeight="1" thickBot="1" x14ac:dyDescent="0.25">
      <c r="A94" s="222"/>
      <c r="B94" s="98"/>
      <c r="C94" s="102" t="s">
        <v>20</v>
      </c>
      <c r="D94" s="102">
        <f>SUM(D88:D93)</f>
        <v>15</v>
      </c>
      <c r="E94" s="100"/>
    </row>
    <row r="95" spans="1:5" ht="12.75" customHeight="1" x14ac:dyDescent="0.2">
      <c r="A95" s="221" t="s">
        <v>384</v>
      </c>
      <c r="B95" s="104" t="s">
        <v>14</v>
      </c>
      <c r="C95" s="104" t="s">
        <v>389</v>
      </c>
      <c r="D95" s="304">
        <v>3</v>
      </c>
      <c r="E95" s="101"/>
    </row>
    <row r="96" spans="1:5" ht="12.75" customHeight="1" x14ac:dyDescent="0.2">
      <c r="A96" s="223"/>
      <c r="B96" s="96" t="s">
        <v>359</v>
      </c>
      <c r="C96" s="96" t="s">
        <v>371</v>
      </c>
      <c r="D96" s="303">
        <v>9</v>
      </c>
      <c r="E96" s="97"/>
    </row>
    <row r="97" spans="1:5" ht="12.75" customHeight="1" x14ac:dyDescent="0.2">
      <c r="A97" s="223"/>
      <c r="B97" s="96" t="s">
        <v>247</v>
      </c>
      <c r="C97" s="96" t="s">
        <v>365</v>
      </c>
      <c r="D97" s="303">
        <v>5</v>
      </c>
      <c r="E97" s="97"/>
    </row>
    <row r="98" spans="1:5" ht="12.75" customHeight="1" thickBot="1" x14ac:dyDescent="0.25">
      <c r="A98" s="222"/>
      <c r="B98" s="98"/>
      <c r="C98" s="102" t="s">
        <v>20</v>
      </c>
      <c r="D98" s="102">
        <f>SUM(D95:D97)</f>
        <v>17</v>
      </c>
      <c r="E98" s="100"/>
    </row>
    <row r="99" spans="1:5" ht="12.75" customHeight="1" x14ac:dyDescent="0.2">
      <c r="C99" s="71" t="s">
        <v>298</v>
      </c>
      <c r="D99" s="71">
        <f>D7+D16+D21+D27+D34+D44+D50+D54+D66+D73+D80+D87+D94+D98</f>
        <v>320</v>
      </c>
    </row>
    <row r="100" spans="1:5" ht="12.75" customHeight="1" x14ac:dyDescent="0.2">
      <c r="C100" s="71" t="s">
        <v>300</v>
      </c>
      <c r="D100" s="185">
        <f>D99/14</f>
        <v>22.857142857142858</v>
      </c>
    </row>
    <row r="101" spans="1:5" ht="12.75" customHeight="1" x14ac:dyDescent="0.2">
      <c r="D101" s="303"/>
    </row>
    <row r="102" spans="1:5" ht="12.75" customHeight="1" x14ac:dyDescent="0.2">
      <c r="D102" s="303"/>
    </row>
    <row r="103" spans="1:5" ht="12.75" customHeight="1" x14ac:dyDescent="0.2">
      <c r="D103" s="303"/>
    </row>
    <row r="104" spans="1:5" ht="12.75" customHeight="1" x14ac:dyDescent="0.2">
      <c r="D104" s="303"/>
    </row>
    <row r="105" spans="1:5" ht="12.75" customHeight="1" x14ac:dyDescent="0.2">
      <c r="D105" s="303"/>
    </row>
  </sheetData>
  <mergeCells count="8">
    <mergeCell ref="A35:A44"/>
    <mergeCell ref="A28:A34"/>
    <mergeCell ref="A22:A27"/>
    <mergeCell ref="B2:C2"/>
    <mergeCell ref="B3:C3"/>
    <mergeCell ref="A6:A7"/>
    <mergeCell ref="A8:A16"/>
    <mergeCell ref="A17:A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opLeftCell="A100" workbookViewId="0">
      <selection activeCell="D123" sqref="D123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2.28515625" style="71" customWidth="1"/>
    <col min="6" max="6" width="14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69" t="s">
        <v>140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141</v>
      </c>
      <c r="C3" s="326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x14ac:dyDescent="0.2">
      <c r="A5" s="74" t="s">
        <v>6</v>
      </c>
      <c r="B5" s="75"/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71" t="s">
        <v>11</v>
      </c>
      <c r="B6" s="107" t="s">
        <v>26</v>
      </c>
      <c r="C6" s="108" t="s">
        <v>78</v>
      </c>
      <c r="D6" s="108">
        <v>3</v>
      </c>
      <c r="E6" s="109"/>
      <c r="F6" s="82"/>
      <c r="G6" s="83"/>
      <c r="H6" s="83"/>
      <c r="I6" s="83"/>
      <c r="J6" s="83"/>
      <c r="K6" s="83"/>
      <c r="L6" s="83"/>
    </row>
    <row r="7" spans="1:12" x14ac:dyDescent="0.2">
      <c r="A7" s="372"/>
      <c r="B7" s="110" t="s">
        <v>142</v>
      </c>
      <c r="C7" s="111" t="s">
        <v>143</v>
      </c>
      <c r="D7" s="111">
        <v>3</v>
      </c>
      <c r="E7" s="112"/>
      <c r="F7" s="77"/>
      <c r="G7" s="69"/>
      <c r="H7" s="69"/>
      <c r="I7" s="69"/>
      <c r="J7" s="69"/>
      <c r="K7" s="69"/>
      <c r="L7" s="69"/>
    </row>
    <row r="8" spans="1:12" x14ac:dyDescent="0.2">
      <c r="A8" s="372"/>
      <c r="B8" s="110" t="s">
        <v>45</v>
      </c>
      <c r="C8" s="111" t="s">
        <v>46</v>
      </c>
      <c r="D8" s="111">
        <v>3</v>
      </c>
      <c r="E8" s="112"/>
      <c r="F8" s="77"/>
      <c r="G8" s="69"/>
      <c r="H8" s="69"/>
      <c r="I8" s="69"/>
      <c r="J8" s="69"/>
      <c r="K8" s="69"/>
      <c r="L8" s="69"/>
    </row>
    <row r="9" spans="1:12" x14ac:dyDescent="0.2">
      <c r="A9" s="372"/>
      <c r="B9" s="110" t="s">
        <v>31</v>
      </c>
      <c r="C9" s="111" t="s">
        <v>32</v>
      </c>
      <c r="D9" s="111">
        <v>3.5</v>
      </c>
      <c r="E9" s="112"/>
      <c r="F9" s="77"/>
      <c r="G9" s="69"/>
      <c r="H9" s="69"/>
      <c r="I9" s="69"/>
      <c r="J9" s="69"/>
      <c r="K9" s="69"/>
      <c r="L9" s="69"/>
    </row>
    <row r="10" spans="1:12" ht="15" customHeight="1" x14ac:dyDescent="0.2">
      <c r="A10" s="372"/>
      <c r="B10" s="110" t="s">
        <v>14</v>
      </c>
      <c r="C10" s="111" t="s">
        <v>15</v>
      </c>
      <c r="D10" s="111">
        <v>3</v>
      </c>
      <c r="E10" s="112"/>
      <c r="F10" s="77"/>
      <c r="G10" s="69"/>
      <c r="H10" s="69"/>
      <c r="I10" s="69"/>
      <c r="J10" s="69"/>
      <c r="K10" s="69"/>
      <c r="L10" s="69"/>
    </row>
    <row r="11" spans="1:12" ht="15" customHeight="1" x14ac:dyDescent="0.2">
      <c r="A11" s="372"/>
      <c r="B11" s="110" t="s">
        <v>81</v>
      </c>
      <c r="C11" s="111" t="s">
        <v>82</v>
      </c>
      <c r="D11" s="111">
        <v>3</v>
      </c>
      <c r="E11" s="112"/>
      <c r="F11" s="77"/>
      <c r="G11" s="69"/>
      <c r="H11" s="69"/>
      <c r="I11" s="69"/>
      <c r="J11" s="69"/>
      <c r="K11" s="69"/>
      <c r="L11" s="69"/>
    </row>
    <row r="12" spans="1:12" ht="15" customHeight="1" x14ac:dyDescent="0.2">
      <c r="A12" s="372"/>
      <c r="B12" s="110" t="s">
        <v>12</v>
      </c>
      <c r="C12" s="111" t="s">
        <v>144</v>
      </c>
      <c r="D12" s="111">
        <v>3</v>
      </c>
      <c r="E12" s="112"/>
      <c r="F12" s="77"/>
      <c r="G12" s="69"/>
      <c r="H12" s="69"/>
      <c r="I12" s="69"/>
      <c r="J12" s="69"/>
      <c r="K12" s="69"/>
      <c r="L12" s="69"/>
    </row>
    <row r="13" spans="1:12" ht="13.5" customHeight="1" x14ac:dyDescent="0.2">
      <c r="A13" s="362"/>
      <c r="B13" s="113"/>
      <c r="C13" s="114" t="s">
        <v>20</v>
      </c>
      <c r="D13" s="115">
        <f>SUM(D6:D12)</f>
        <v>21.5</v>
      </c>
      <c r="E13" s="116"/>
      <c r="F13" s="77"/>
      <c r="G13" s="69"/>
      <c r="H13" s="69"/>
      <c r="I13" s="69"/>
      <c r="J13" s="69"/>
      <c r="K13" s="69"/>
      <c r="L13" s="69"/>
    </row>
    <row r="14" spans="1:12" ht="15" customHeight="1" x14ac:dyDescent="0.2">
      <c r="A14" s="353" t="s">
        <v>21</v>
      </c>
      <c r="B14" s="117" t="s">
        <v>12</v>
      </c>
      <c r="C14" s="118" t="s">
        <v>13</v>
      </c>
      <c r="D14" s="118">
        <v>4</v>
      </c>
      <c r="E14" s="119"/>
      <c r="F14" s="82"/>
      <c r="G14" s="69"/>
      <c r="H14" s="69"/>
      <c r="I14" s="69"/>
      <c r="J14" s="69"/>
      <c r="K14" s="69"/>
      <c r="L14" s="69"/>
    </row>
    <row r="15" spans="1:12" ht="15" customHeight="1" x14ac:dyDescent="0.2">
      <c r="A15" s="372"/>
      <c r="B15" s="110" t="s">
        <v>14</v>
      </c>
      <c r="C15" s="111" t="s">
        <v>15</v>
      </c>
      <c r="D15" s="111">
        <v>2</v>
      </c>
      <c r="E15" s="112"/>
      <c r="F15" s="77"/>
      <c r="G15" s="69"/>
      <c r="H15" s="69"/>
      <c r="I15" s="69"/>
      <c r="J15" s="69"/>
      <c r="K15" s="69"/>
      <c r="L15" s="69"/>
    </row>
    <row r="16" spans="1:12" ht="15" customHeight="1" x14ac:dyDescent="0.2">
      <c r="A16" s="372"/>
      <c r="B16" s="110" t="s">
        <v>31</v>
      </c>
      <c r="C16" s="111" t="s">
        <v>32</v>
      </c>
      <c r="D16" s="111">
        <v>8</v>
      </c>
      <c r="E16" s="112"/>
      <c r="F16" s="77"/>
      <c r="G16" s="69"/>
      <c r="H16" s="69"/>
      <c r="I16" s="69"/>
      <c r="J16" s="69"/>
      <c r="K16" s="69"/>
      <c r="L16" s="69"/>
    </row>
    <row r="17" spans="1:12" x14ac:dyDescent="0.2">
      <c r="A17" s="372"/>
      <c r="B17" s="110" t="s">
        <v>22</v>
      </c>
      <c r="C17" s="111" t="s">
        <v>104</v>
      </c>
      <c r="D17" s="111">
        <v>2</v>
      </c>
      <c r="E17" s="112"/>
      <c r="F17" s="77"/>
      <c r="G17" s="69"/>
      <c r="H17" s="69"/>
      <c r="I17" s="69"/>
      <c r="J17" s="69"/>
      <c r="K17" s="69"/>
      <c r="L17" s="69"/>
    </row>
    <row r="18" spans="1:12" x14ac:dyDescent="0.2">
      <c r="A18" s="372"/>
      <c r="B18" s="110" t="s">
        <v>16</v>
      </c>
      <c r="C18" s="111" t="s">
        <v>135</v>
      </c>
      <c r="D18" s="111">
        <v>3</v>
      </c>
      <c r="E18" s="112" t="s">
        <v>145</v>
      </c>
      <c r="F18" s="77"/>
      <c r="G18" s="69"/>
      <c r="H18" s="69"/>
      <c r="I18" s="69"/>
      <c r="J18" s="69"/>
      <c r="K18" s="69"/>
      <c r="L18" s="69"/>
    </row>
    <row r="19" spans="1:12" x14ac:dyDescent="0.2">
      <c r="A19" s="372"/>
      <c r="B19" s="110" t="s">
        <v>146</v>
      </c>
      <c r="C19" s="111" t="s">
        <v>147</v>
      </c>
      <c r="D19" s="111">
        <v>1</v>
      </c>
      <c r="E19" s="112"/>
      <c r="F19" s="77"/>
      <c r="G19" s="69"/>
      <c r="H19" s="69"/>
      <c r="I19" s="69"/>
      <c r="J19" s="69"/>
      <c r="K19" s="69"/>
      <c r="L19" s="69"/>
    </row>
    <row r="20" spans="1:12" x14ac:dyDescent="0.2">
      <c r="A20" s="372"/>
      <c r="B20" s="110" t="s">
        <v>94</v>
      </c>
      <c r="C20" s="111" t="s">
        <v>95</v>
      </c>
      <c r="D20" s="111">
        <v>6</v>
      </c>
      <c r="E20" s="112" t="s">
        <v>145</v>
      </c>
      <c r="F20" s="77"/>
      <c r="G20" s="69"/>
      <c r="H20" s="69"/>
      <c r="I20" s="69"/>
      <c r="J20" s="69"/>
      <c r="K20" s="69"/>
      <c r="L20" s="69"/>
    </row>
    <row r="21" spans="1:12" x14ac:dyDescent="0.2">
      <c r="A21" s="372"/>
      <c r="B21" s="110" t="s">
        <v>148</v>
      </c>
      <c r="C21" s="111" t="s">
        <v>149</v>
      </c>
      <c r="D21" s="111">
        <v>3</v>
      </c>
      <c r="E21" s="112" t="s">
        <v>145</v>
      </c>
      <c r="F21" s="77"/>
      <c r="G21" s="69"/>
      <c r="H21" s="69"/>
      <c r="I21" s="69"/>
      <c r="J21" s="69"/>
      <c r="K21" s="69"/>
      <c r="L21" s="69"/>
    </row>
    <row r="22" spans="1:12" x14ac:dyDescent="0.2">
      <c r="A22" s="372"/>
      <c r="B22" s="110" t="s">
        <v>45</v>
      </c>
      <c r="C22" s="111" t="s">
        <v>46</v>
      </c>
      <c r="D22" s="111">
        <v>2</v>
      </c>
      <c r="E22" s="112"/>
      <c r="F22" s="77"/>
      <c r="G22" s="69"/>
      <c r="H22" s="69"/>
      <c r="I22" s="69"/>
      <c r="J22" s="69"/>
      <c r="K22" s="69"/>
      <c r="L22" s="69"/>
    </row>
    <row r="23" spans="1:12" x14ac:dyDescent="0.2">
      <c r="A23" s="372"/>
      <c r="B23" s="110" t="s">
        <v>150</v>
      </c>
      <c r="C23" s="111" t="s">
        <v>151</v>
      </c>
      <c r="D23" s="111">
        <v>2</v>
      </c>
      <c r="E23" s="112" t="s">
        <v>145</v>
      </c>
      <c r="F23" s="77"/>
      <c r="G23" s="69"/>
      <c r="H23" s="69"/>
      <c r="I23" s="69"/>
      <c r="J23" s="69"/>
      <c r="K23" s="69"/>
      <c r="L23" s="69"/>
    </row>
    <row r="24" spans="1:12" ht="13.5" thickBot="1" x14ac:dyDescent="0.25">
      <c r="A24" s="362"/>
      <c r="B24" s="113"/>
      <c r="C24" s="114" t="s">
        <v>20</v>
      </c>
      <c r="D24" s="115">
        <f>SUM(D14:D23)</f>
        <v>33</v>
      </c>
      <c r="E24" s="116"/>
      <c r="F24" s="77"/>
      <c r="G24" s="69"/>
      <c r="H24" s="69"/>
      <c r="I24" s="69"/>
      <c r="J24" s="69"/>
      <c r="K24" s="69"/>
      <c r="L24" s="69"/>
    </row>
    <row r="25" spans="1:12" ht="12.75" customHeight="1" x14ac:dyDescent="0.2">
      <c r="A25" s="321" t="s">
        <v>202</v>
      </c>
      <c r="B25" s="110" t="s">
        <v>211</v>
      </c>
      <c r="C25" s="111" t="s">
        <v>213</v>
      </c>
      <c r="D25" s="120">
        <v>9</v>
      </c>
      <c r="E25" s="101"/>
    </row>
    <row r="26" spans="1:12" ht="12.75" customHeight="1" x14ac:dyDescent="0.2">
      <c r="A26" s="322"/>
      <c r="B26" s="110" t="s">
        <v>31</v>
      </c>
      <c r="C26" s="111" t="s">
        <v>32</v>
      </c>
      <c r="D26" s="120">
        <v>2.1</v>
      </c>
      <c r="E26" s="97"/>
    </row>
    <row r="27" spans="1:12" ht="12.75" customHeight="1" x14ac:dyDescent="0.2">
      <c r="A27" s="322"/>
      <c r="B27" s="110" t="s">
        <v>14</v>
      </c>
      <c r="C27" s="111" t="s">
        <v>196</v>
      </c>
      <c r="D27" s="120">
        <v>1</v>
      </c>
      <c r="E27" s="97"/>
    </row>
    <row r="28" spans="1:12" ht="12.75" customHeight="1" x14ac:dyDescent="0.2">
      <c r="A28" s="322"/>
      <c r="B28" s="110" t="s">
        <v>16</v>
      </c>
      <c r="C28" s="111" t="s">
        <v>17</v>
      </c>
      <c r="D28" s="120">
        <v>15</v>
      </c>
      <c r="E28" s="97"/>
    </row>
    <row r="29" spans="1:12" ht="12.75" customHeight="1" x14ac:dyDescent="0.2">
      <c r="A29" s="322"/>
      <c r="B29" s="110" t="s">
        <v>212</v>
      </c>
      <c r="C29" s="111" t="s">
        <v>214</v>
      </c>
      <c r="D29" s="120">
        <v>1</v>
      </c>
      <c r="E29" s="97"/>
    </row>
    <row r="30" spans="1:12" ht="12.75" customHeight="1" thickBot="1" x14ac:dyDescent="0.25">
      <c r="A30" s="322"/>
      <c r="B30" s="110"/>
      <c r="C30" s="121" t="s">
        <v>20</v>
      </c>
      <c r="D30" s="122">
        <v>28.1</v>
      </c>
      <c r="E30" s="97"/>
    </row>
    <row r="31" spans="1:12" ht="12.75" customHeight="1" x14ac:dyDescent="0.2">
      <c r="A31" s="321" t="s">
        <v>221</v>
      </c>
      <c r="B31" s="117" t="s">
        <v>108</v>
      </c>
      <c r="C31" s="95" t="s">
        <v>109</v>
      </c>
      <c r="D31" s="95">
        <v>4</v>
      </c>
      <c r="E31" s="101"/>
    </row>
    <row r="32" spans="1:12" ht="12.75" customHeight="1" x14ac:dyDescent="0.2">
      <c r="A32" s="322"/>
      <c r="B32" s="123" t="s">
        <v>148</v>
      </c>
      <c r="C32" s="124" t="s">
        <v>149</v>
      </c>
      <c r="D32" s="124">
        <v>3.5</v>
      </c>
      <c r="E32" s="97"/>
    </row>
    <row r="33" spans="1:5" ht="12.75" customHeight="1" x14ac:dyDescent="0.2">
      <c r="A33" s="322"/>
      <c r="B33" s="123" t="s">
        <v>31</v>
      </c>
      <c r="C33" s="124" t="s">
        <v>32</v>
      </c>
      <c r="D33" s="124">
        <v>11</v>
      </c>
      <c r="E33" s="97"/>
    </row>
    <row r="34" spans="1:5" ht="12.75" customHeight="1" x14ac:dyDescent="0.2">
      <c r="A34" s="322"/>
      <c r="B34" s="123" t="s">
        <v>217</v>
      </c>
      <c r="C34" s="124" t="s">
        <v>216</v>
      </c>
      <c r="D34" s="124">
        <v>4</v>
      </c>
      <c r="E34" s="97"/>
    </row>
    <row r="35" spans="1:5" ht="12.75" customHeight="1" x14ac:dyDescent="0.2">
      <c r="A35" s="322"/>
      <c r="B35" s="123" t="s">
        <v>240</v>
      </c>
      <c r="C35" s="124" t="s">
        <v>241</v>
      </c>
      <c r="D35" s="124">
        <v>6</v>
      </c>
      <c r="E35" s="97"/>
    </row>
    <row r="36" spans="1:5" ht="12.75" customHeight="1" x14ac:dyDescent="0.2">
      <c r="A36" s="322"/>
      <c r="B36" s="123" t="s">
        <v>224</v>
      </c>
      <c r="C36" s="124" t="s">
        <v>223</v>
      </c>
      <c r="D36" s="124">
        <v>3</v>
      </c>
      <c r="E36" s="97"/>
    </row>
    <row r="37" spans="1:5" ht="12.75" customHeight="1" x14ac:dyDescent="0.2">
      <c r="A37" s="322"/>
      <c r="B37" s="123" t="s">
        <v>79</v>
      </c>
      <c r="C37" s="124" t="s">
        <v>198</v>
      </c>
      <c r="D37" s="124">
        <v>3.8</v>
      </c>
      <c r="E37" s="97"/>
    </row>
    <row r="38" spans="1:5" ht="12.75" customHeight="1" x14ac:dyDescent="0.2">
      <c r="A38" s="322"/>
      <c r="B38" s="123" t="s">
        <v>18</v>
      </c>
      <c r="C38" s="124" t="s">
        <v>195</v>
      </c>
      <c r="D38" s="124">
        <v>2</v>
      </c>
      <c r="E38" s="97"/>
    </row>
    <row r="39" spans="1:5" ht="12.75" customHeight="1" x14ac:dyDescent="0.2">
      <c r="A39" s="322"/>
      <c r="B39" s="123" t="s">
        <v>219</v>
      </c>
      <c r="C39" s="124" t="s">
        <v>218</v>
      </c>
      <c r="D39" s="124">
        <v>2</v>
      </c>
      <c r="E39" s="97"/>
    </row>
    <row r="40" spans="1:5" ht="12.75" customHeight="1" x14ac:dyDescent="0.2">
      <c r="A40" s="322"/>
      <c r="B40" s="123" t="s">
        <v>22</v>
      </c>
      <c r="C40" s="124" t="s">
        <v>104</v>
      </c>
      <c r="D40" s="124">
        <v>1</v>
      </c>
      <c r="E40" s="97"/>
    </row>
    <row r="41" spans="1:5" ht="12.75" customHeight="1" x14ac:dyDescent="0.2">
      <c r="A41" s="322"/>
      <c r="B41" s="123" t="s">
        <v>192</v>
      </c>
      <c r="C41" s="124" t="s">
        <v>147</v>
      </c>
      <c r="D41" s="124">
        <v>4</v>
      </c>
      <c r="E41" s="97"/>
    </row>
    <row r="42" spans="1:5" ht="12.75" customHeight="1" x14ac:dyDescent="0.2">
      <c r="A42" s="322"/>
      <c r="B42" s="123" t="s">
        <v>45</v>
      </c>
      <c r="C42" s="124" t="s">
        <v>197</v>
      </c>
      <c r="D42" s="124">
        <v>2</v>
      </c>
      <c r="E42" s="97"/>
    </row>
    <row r="43" spans="1:5" ht="12.75" customHeight="1" thickBot="1" x14ac:dyDescent="0.25">
      <c r="A43" s="323"/>
      <c r="B43" s="125"/>
      <c r="C43" s="126" t="s">
        <v>20</v>
      </c>
      <c r="D43" s="127">
        <f>SUM(D31:D42)</f>
        <v>46.3</v>
      </c>
      <c r="E43" s="100"/>
    </row>
    <row r="44" spans="1:5" ht="12.75" customHeight="1" x14ac:dyDescent="0.2">
      <c r="A44" s="321" t="s">
        <v>253</v>
      </c>
      <c r="B44" s="103" t="s">
        <v>247</v>
      </c>
      <c r="C44" s="104" t="s">
        <v>248</v>
      </c>
      <c r="D44" s="104">
        <v>4</v>
      </c>
      <c r="E44" s="101"/>
    </row>
    <row r="45" spans="1:5" ht="12.75" customHeight="1" x14ac:dyDescent="0.2">
      <c r="A45" s="322"/>
      <c r="B45" s="128" t="s">
        <v>240</v>
      </c>
      <c r="C45" s="96" t="s">
        <v>241</v>
      </c>
      <c r="D45" s="96">
        <v>3</v>
      </c>
      <c r="E45" s="97"/>
    </row>
    <row r="46" spans="1:5" ht="12.75" customHeight="1" x14ac:dyDescent="0.2">
      <c r="A46" s="322"/>
      <c r="B46" s="128" t="s">
        <v>18</v>
      </c>
      <c r="C46" s="96" t="s">
        <v>195</v>
      </c>
      <c r="D46" s="96">
        <v>4</v>
      </c>
      <c r="E46" s="97"/>
    </row>
    <row r="47" spans="1:5" ht="12.75" customHeight="1" x14ac:dyDescent="0.2">
      <c r="A47" s="322"/>
      <c r="B47" s="128" t="s">
        <v>22</v>
      </c>
      <c r="C47" s="96" t="s">
        <v>104</v>
      </c>
      <c r="D47" s="96">
        <v>2</v>
      </c>
      <c r="E47" s="97"/>
    </row>
    <row r="48" spans="1:5" ht="12.75" customHeight="1" x14ac:dyDescent="0.2">
      <c r="A48" s="322"/>
      <c r="B48" s="128" t="s">
        <v>200</v>
      </c>
      <c r="C48" s="96" t="s">
        <v>201</v>
      </c>
      <c r="D48" s="96">
        <v>2</v>
      </c>
      <c r="E48" s="97"/>
    </row>
    <row r="49" spans="1:5" ht="12.75" customHeight="1" x14ac:dyDescent="0.2">
      <c r="A49" s="322"/>
      <c r="B49" s="128" t="s">
        <v>217</v>
      </c>
      <c r="C49" s="96" t="s">
        <v>216</v>
      </c>
      <c r="D49" s="96">
        <v>4</v>
      </c>
      <c r="E49" s="97"/>
    </row>
    <row r="50" spans="1:5" ht="12.75" customHeight="1" x14ac:dyDescent="0.2">
      <c r="A50" s="322"/>
      <c r="B50" s="128" t="s">
        <v>16</v>
      </c>
      <c r="C50" s="96" t="s">
        <v>17</v>
      </c>
      <c r="D50" s="96">
        <v>3</v>
      </c>
      <c r="E50" s="97"/>
    </row>
    <row r="51" spans="1:5" ht="12.75" customHeight="1" thickBot="1" x14ac:dyDescent="0.25">
      <c r="A51" s="323"/>
      <c r="B51" s="98"/>
      <c r="C51" s="102" t="s">
        <v>20</v>
      </c>
      <c r="D51" s="102">
        <f>SUM(D44:D50)</f>
        <v>22</v>
      </c>
      <c r="E51" s="100"/>
    </row>
    <row r="52" spans="1:5" ht="12.75" customHeight="1" x14ac:dyDescent="0.2">
      <c r="A52" s="321" t="s">
        <v>278</v>
      </c>
      <c r="B52" s="103" t="s">
        <v>247</v>
      </c>
      <c r="C52" s="104" t="s">
        <v>290</v>
      </c>
      <c r="D52" s="104">
        <v>4</v>
      </c>
      <c r="E52" s="101"/>
    </row>
    <row r="53" spans="1:5" ht="12.75" customHeight="1" x14ac:dyDescent="0.2">
      <c r="A53" s="322"/>
      <c r="B53" s="128" t="s">
        <v>148</v>
      </c>
      <c r="C53" s="96" t="s">
        <v>149</v>
      </c>
      <c r="D53" s="96">
        <v>2</v>
      </c>
      <c r="E53" s="97"/>
    </row>
    <row r="54" spans="1:5" ht="12.75" customHeight="1" x14ac:dyDescent="0.2">
      <c r="A54" s="322"/>
      <c r="B54" s="128" t="s">
        <v>31</v>
      </c>
      <c r="C54" s="96" t="s">
        <v>32</v>
      </c>
      <c r="D54" s="96">
        <v>6</v>
      </c>
      <c r="E54" s="97"/>
    </row>
    <row r="55" spans="1:5" ht="12.75" customHeight="1" x14ac:dyDescent="0.2">
      <c r="A55" s="322"/>
      <c r="B55" s="128" t="s">
        <v>14</v>
      </c>
      <c r="C55" s="96" t="s">
        <v>196</v>
      </c>
      <c r="D55" s="96">
        <v>3</v>
      </c>
      <c r="E55" s="97"/>
    </row>
    <row r="56" spans="1:5" ht="12.75" customHeight="1" x14ac:dyDescent="0.2">
      <c r="A56" s="322"/>
      <c r="B56" s="128" t="s">
        <v>22</v>
      </c>
      <c r="C56" s="96" t="s">
        <v>271</v>
      </c>
      <c r="D56" s="96">
        <v>5</v>
      </c>
      <c r="E56" s="97"/>
    </row>
    <row r="57" spans="1:5" ht="12.75" customHeight="1" x14ac:dyDescent="0.2">
      <c r="A57" s="322"/>
      <c r="B57" s="128" t="s">
        <v>200</v>
      </c>
      <c r="C57" s="96" t="s">
        <v>201</v>
      </c>
      <c r="D57" s="96">
        <v>2</v>
      </c>
      <c r="E57" s="97"/>
    </row>
    <row r="58" spans="1:5" ht="12.75" customHeight="1" x14ac:dyDescent="0.2">
      <c r="A58" s="322"/>
      <c r="B58" s="128" t="s">
        <v>217</v>
      </c>
      <c r="C58" s="96" t="s">
        <v>216</v>
      </c>
      <c r="D58" s="96">
        <v>4</v>
      </c>
      <c r="E58" s="97"/>
    </row>
    <row r="59" spans="1:5" ht="12.75" customHeight="1" x14ac:dyDescent="0.2">
      <c r="A59" s="322"/>
      <c r="B59" s="128" t="s">
        <v>12</v>
      </c>
      <c r="C59" s="96" t="s">
        <v>124</v>
      </c>
      <c r="D59" s="96">
        <v>2</v>
      </c>
      <c r="E59" s="97"/>
    </row>
    <row r="60" spans="1:5" ht="12.75" customHeight="1" x14ac:dyDescent="0.2">
      <c r="A60" s="322"/>
      <c r="B60" s="128" t="s">
        <v>203</v>
      </c>
      <c r="C60" s="96" t="s">
        <v>232</v>
      </c>
      <c r="D60" s="96">
        <v>1</v>
      </c>
      <c r="E60" s="97"/>
    </row>
    <row r="61" spans="1:5" ht="12.75" customHeight="1" thickBot="1" x14ac:dyDescent="0.25">
      <c r="A61" s="323"/>
      <c r="B61" s="129"/>
      <c r="C61" s="102" t="s">
        <v>20</v>
      </c>
      <c r="D61" s="102">
        <f>SUM(D52:D60)</f>
        <v>29</v>
      </c>
      <c r="E61" s="100"/>
    </row>
    <row r="62" spans="1:5" ht="12.75" customHeight="1" x14ac:dyDescent="0.2">
      <c r="A62" s="321" t="s">
        <v>310</v>
      </c>
      <c r="B62" s="88" t="s">
        <v>247</v>
      </c>
      <c r="C62" s="219" t="s">
        <v>290</v>
      </c>
      <c r="D62" s="219">
        <v>8</v>
      </c>
      <c r="E62" s="101"/>
    </row>
    <row r="63" spans="1:5" ht="12.75" customHeight="1" x14ac:dyDescent="0.2">
      <c r="A63" s="322"/>
      <c r="B63" s="85" t="s">
        <v>14</v>
      </c>
      <c r="C63" s="220" t="s">
        <v>196</v>
      </c>
      <c r="D63" s="220">
        <v>1.3</v>
      </c>
      <c r="E63" s="97"/>
    </row>
    <row r="64" spans="1:5" ht="12.75" customHeight="1" x14ac:dyDescent="0.2">
      <c r="A64" s="322"/>
      <c r="B64" s="85" t="s">
        <v>70</v>
      </c>
      <c r="C64" s="220" t="s">
        <v>71</v>
      </c>
      <c r="D64" s="220">
        <v>3</v>
      </c>
      <c r="E64" s="97"/>
    </row>
    <row r="65" spans="1:5" ht="12.75" customHeight="1" x14ac:dyDescent="0.2">
      <c r="A65" s="322"/>
      <c r="B65" s="85" t="s">
        <v>52</v>
      </c>
      <c r="C65" s="220" t="s">
        <v>60</v>
      </c>
      <c r="D65" s="220">
        <v>0.5</v>
      </c>
      <c r="E65" s="97"/>
    </row>
    <row r="66" spans="1:5" ht="12.75" customHeight="1" x14ac:dyDescent="0.2">
      <c r="A66" s="322"/>
      <c r="B66" s="85" t="s">
        <v>200</v>
      </c>
      <c r="C66" s="220" t="s">
        <v>201</v>
      </c>
      <c r="D66" s="220">
        <v>2</v>
      </c>
      <c r="E66" s="97"/>
    </row>
    <row r="67" spans="1:5" ht="12.75" customHeight="1" x14ac:dyDescent="0.2">
      <c r="A67" s="322"/>
      <c r="B67" s="85" t="s">
        <v>217</v>
      </c>
      <c r="C67" s="220" t="s">
        <v>216</v>
      </c>
      <c r="D67" s="220">
        <v>4</v>
      </c>
      <c r="E67" s="97"/>
    </row>
    <row r="68" spans="1:5" ht="12.75" customHeight="1" x14ac:dyDescent="0.2">
      <c r="A68" s="322"/>
      <c r="B68" s="85" t="s">
        <v>192</v>
      </c>
      <c r="C68" s="220" t="s">
        <v>147</v>
      </c>
      <c r="D68" s="220">
        <v>1.5</v>
      </c>
      <c r="E68" s="97"/>
    </row>
    <row r="69" spans="1:5" ht="12.75" customHeight="1" x14ac:dyDescent="0.2">
      <c r="A69" s="322"/>
      <c r="B69" s="85" t="s">
        <v>267</v>
      </c>
      <c r="C69" s="220" t="s">
        <v>293</v>
      </c>
      <c r="D69" s="220">
        <v>2</v>
      </c>
      <c r="E69" s="97"/>
    </row>
    <row r="70" spans="1:5" ht="12.75" customHeight="1" x14ac:dyDescent="0.2">
      <c r="A70" s="322"/>
      <c r="B70" s="85" t="s">
        <v>291</v>
      </c>
      <c r="C70" s="220" t="s">
        <v>292</v>
      </c>
      <c r="D70" s="220">
        <v>6</v>
      </c>
      <c r="E70" s="97"/>
    </row>
    <row r="71" spans="1:5" ht="12.75" customHeight="1" thickBot="1" x14ac:dyDescent="0.25">
      <c r="A71" s="323"/>
      <c r="B71" s="151"/>
      <c r="C71" s="102" t="s">
        <v>20</v>
      </c>
      <c r="D71" s="102">
        <f>SUM(D62:D70)</f>
        <v>28.3</v>
      </c>
      <c r="E71" s="100"/>
    </row>
    <row r="72" spans="1:5" ht="12.75" customHeight="1" x14ac:dyDescent="0.2">
      <c r="A72" s="221"/>
      <c r="B72" s="232" t="s">
        <v>247</v>
      </c>
      <c r="C72" s="232" t="s">
        <v>290</v>
      </c>
      <c r="D72" s="232">
        <v>10</v>
      </c>
      <c r="E72" s="101"/>
    </row>
    <row r="73" spans="1:5" ht="12.75" customHeight="1" x14ac:dyDescent="0.2">
      <c r="A73" s="223"/>
      <c r="B73" s="233" t="s">
        <v>31</v>
      </c>
      <c r="C73" s="233" t="s">
        <v>32</v>
      </c>
      <c r="D73" s="233">
        <v>4</v>
      </c>
      <c r="E73" s="97"/>
    </row>
    <row r="74" spans="1:5" ht="12.75" customHeight="1" x14ac:dyDescent="0.2">
      <c r="A74" s="223" t="s">
        <v>316</v>
      </c>
      <c r="B74" s="233" t="s">
        <v>70</v>
      </c>
      <c r="C74" s="233" t="s">
        <v>71</v>
      </c>
      <c r="D74" s="233">
        <v>7</v>
      </c>
      <c r="E74" s="97"/>
    </row>
    <row r="75" spans="1:5" ht="12.75" customHeight="1" x14ac:dyDescent="0.2">
      <c r="A75" s="223"/>
      <c r="B75" s="233" t="s">
        <v>22</v>
      </c>
      <c r="C75" s="233" t="s">
        <v>271</v>
      </c>
      <c r="D75" s="233">
        <v>3</v>
      </c>
      <c r="E75" s="97"/>
    </row>
    <row r="76" spans="1:5" ht="12.75" customHeight="1" x14ac:dyDescent="0.2">
      <c r="A76" s="223"/>
      <c r="B76" s="233" t="s">
        <v>267</v>
      </c>
      <c r="C76" s="233" t="s">
        <v>317</v>
      </c>
      <c r="D76" s="233">
        <v>4</v>
      </c>
      <c r="E76" s="97"/>
    </row>
    <row r="77" spans="1:5" ht="12.75" customHeight="1" thickBot="1" x14ac:dyDescent="0.25">
      <c r="A77" s="222"/>
      <c r="B77" s="98"/>
      <c r="C77" s="102" t="s">
        <v>20</v>
      </c>
      <c r="D77" s="102">
        <f>SUM(D72:D76)</f>
        <v>28</v>
      </c>
      <c r="E77" s="100"/>
    </row>
    <row r="78" spans="1:5" ht="12.75" customHeight="1" x14ac:dyDescent="0.2">
      <c r="A78" s="221"/>
      <c r="B78" s="219" t="s">
        <v>192</v>
      </c>
      <c r="C78" s="219" t="s">
        <v>147</v>
      </c>
      <c r="D78" s="219">
        <v>2</v>
      </c>
      <c r="E78" s="101"/>
    </row>
    <row r="79" spans="1:5" ht="12.75" customHeight="1" x14ac:dyDescent="0.2">
      <c r="A79" s="223"/>
      <c r="B79" s="220" t="s">
        <v>45</v>
      </c>
      <c r="C79" s="220" t="s">
        <v>279</v>
      </c>
      <c r="D79" s="220">
        <v>3</v>
      </c>
      <c r="E79" s="97"/>
    </row>
    <row r="80" spans="1:5" ht="12.75" customHeight="1" x14ac:dyDescent="0.2">
      <c r="A80" s="223" t="s">
        <v>322</v>
      </c>
      <c r="B80" s="220" t="s">
        <v>31</v>
      </c>
      <c r="C80" s="220" t="s">
        <v>32</v>
      </c>
      <c r="D80" s="220">
        <v>4</v>
      </c>
      <c r="E80" s="97"/>
    </row>
    <row r="81" spans="1:5" ht="12.75" customHeight="1" x14ac:dyDescent="0.2">
      <c r="A81" s="223"/>
      <c r="B81" s="220" t="s">
        <v>31</v>
      </c>
      <c r="C81" s="220" t="s">
        <v>32</v>
      </c>
      <c r="D81" s="220">
        <v>4</v>
      </c>
      <c r="E81" s="97"/>
    </row>
    <row r="82" spans="1:5" ht="12.75" customHeight="1" x14ac:dyDescent="0.2">
      <c r="A82" s="223"/>
      <c r="B82" s="220" t="s">
        <v>70</v>
      </c>
      <c r="C82" s="220" t="s">
        <v>71</v>
      </c>
      <c r="D82" s="220">
        <v>9</v>
      </c>
      <c r="E82" s="97"/>
    </row>
    <row r="83" spans="1:5" ht="12.75" customHeight="1" thickBot="1" x14ac:dyDescent="0.25">
      <c r="A83" s="222"/>
      <c r="B83" s="98"/>
      <c r="C83" s="102" t="s">
        <v>20</v>
      </c>
      <c r="D83" s="102">
        <f>SUM(D78:D82)</f>
        <v>22</v>
      </c>
      <c r="E83" s="100"/>
    </row>
    <row r="84" spans="1:5" ht="12.75" customHeight="1" x14ac:dyDescent="0.2">
      <c r="A84" s="221"/>
      <c r="B84" s="219" t="s">
        <v>217</v>
      </c>
      <c r="C84" s="219" t="s">
        <v>216</v>
      </c>
      <c r="D84" s="219">
        <v>15</v>
      </c>
      <c r="E84" s="101"/>
    </row>
    <row r="85" spans="1:5" ht="12.75" customHeight="1" x14ac:dyDescent="0.2">
      <c r="A85" s="223"/>
      <c r="B85" s="220" t="s">
        <v>247</v>
      </c>
      <c r="C85" s="220" t="s">
        <v>290</v>
      </c>
      <c r="D85" s="220">
        <v>8</v>
      </c>
      <c r="E85" s="97"/>
    </row>
    <row r="86" spans="1:5" ht="12.75" customHeight="1" x14ac:dyDescent="0.2">
      <c r="A86" s="223" t="s">
        <v>333</v>
      </c>
      <c r="B86" s="220" t="s">
        <v>22</v>
      </c>
      <c r="C86" s="220" t="s">
        <v>271</v>
      </c>
      <c r="D86" s="220">
        <v>2</v>
      </c>
      <c r="E86" s="97"/>
    </row>
    <row r="87" spans="1:5" ht="12.75" customHeight="1" x14ac:dyDescent="0.2">
      <c r="A87" s="223"/>
      <c r="B87" s="220" t="s">
        <v>45</v>
      </c>
      <c r="C87" s="220" t="s">
        <v>279</v>
      </c>
      <c r="D87" s="220">
        <v>1.5</v>
      </c>
      <c r="E87" s="97"/>
    </row>
    <row r="88" spans="1:5" ht="12.75" customHeight="1" x14ac:dyDescent="0.2">
      <c r="A88" s="223"/>
      <c r="B88" s="220" t="s">
        <v>31</v>
      </c>
      <c r="C88" s="220" t="s">
        <v>32</v>
      </c>
      <c r="D88" s="220">
        <v>2</v>
      </c>
      <c r="E88" s="97"/>
    </row>
    <row r="89" spans="1:5" ht="12.75" customHeight="1" x14ac:dyDescent="0.2">
      <c r="A89" s="223"/>
      <c r="B89" s="220" t="s">
        <v>14</v>
      </c>
      <c r="C89" s="220" t="s">
        <v>196</v>
      </c>
      <c r="D89" s="220">
        <v>1</v>
      </c>
      <c r="E89" s="97"/>
    </row>
    <row r="90" spans="1:5" ht="12.75" customHeight="1" thickBot="1" x14ac:dyDescent="0.25">
      <c r="A90" s="222"/>
      <c r="B90" s="98"/>
      <c r="C90" s="102" t="s">
        <v>20</v>
      </c>
      <c r="D90" s="102">
        <f>SUM(D84:D89)</f>
        <v>29.5</v>
      </c>
      <c r="E90" s="100"/>
    </row>
    <row r="91" spans="1:5" ht="12.75" customHeight="1" x14ac:dyDescent="0.2">
      <c r="A91" s="221"/>
      <c r="B91" s="104" t="s">
        <v>257</v>
      </c>
      <c r="C91" s="219" t="s">
        <v>258</v>
      </c>
      <c r="D91" s="104">
        <v>10</v>
      </c>
      <c r="E91" s="101"/>
    </row>
    <row r="92" spans="1:5" ht="12.75" customHeight="1" x14ac:dyDescent="0.2">
      <c r="A92" s="223"/>
      <c r="B92" s="96" t="s">
        <v>14</v>
      </c>
      <c r="C92" s="220" t="s">
        <v>196</v>
      </c>
      <c r="D92" s="96">
        <v>1</v>
      </c>
      <c r="E92" s="97"/>
    </row>
    <row r="93" spans="1:5" ht="12.75" customHeight="1" x14ac:dyDescent="0.2">
      <c r="A93" s="223" t="s">
        <v>345</v>
      </c>
      <c r="B93" s="96" t="s">
        <v>45</v>
      </c>
      <c r="C93" s="220" t="s">
        <v>279</v>
      </c>
      <c r="D93" s="96">
        <v>1</v>
      </c>
      <c r="E93" s="97"/>
    </row>
    <row r="94" spans="1:5" ht="12.75" customHeight="1" x14ac:dyDescent="0.2">
      <c r="A94" s="223"/>
      <c r="B94" s="96" t="s">
        <v>52</v>
      </c>
      <c r="C94" s="220" t="s">
        <v>60</v>
      </c>
      <c r="D94" s="96">
        <v>0.5</v>
      </c>
      <c r="E94" s="97"/>
    </row>
    <row r="95" spans="1:5" ht="12.75" customHeight="1" x14ac:dyDescent="0.2">
      <c r="A95" s="223"/>
      <c r="B95" s="96" t="s">
        <v>217</v>
      </c>
      <c r="C95" s="220" t="s">
        <v>216</v>
      </c>
      <c r="D95" s="96">
        <v>10</v>
      </c>
      <c r="E95" s="97"/>
    </row>
    <row r="96" spans="1:5" ht="12.75" customHeight="1" thickBot="1" x14ac:dyDescent="0.25">
      <c r="A96" s="222"/>
      <c r="B96" s="98"/>
      <c r="C96" s="102" t="s">
        <v>20</v>
      </c>
      <c r="D96" s="102">
        <f>SUM(D91:D95)</f>
        <v>22.5</v>
      </c>
      <c r="E96" s="100"/>
    </row>
    <row r="97" spans="1:5" ht="12.75" customHeight="1" x14ac:dyDescent="0.2">
      <c r="A97" s="221"/>
      <c r="B97" s="219" t="s">
        <v>247</v>
      </c>
      <c r="C97" s="219" t="s">
        <v>290</v>
      </c>
      <c r="D97" s="219">
        <v>4</v>
      </c>
      <c r="E97" s="101"/>
    </row>
    <row r="98" spans="1:5" ht="12.75" customHeight="1" x14ac:dyDescent="0.2">
      <c r="A98" s="223"/>
      <c r="B98" s="220" t="s">
        <v>14</v>
      </c>
      <c r="C98" s="220" t="s">
        <v>196</v>
      </c>
      <c r="D98" s="220">
        <v>1</v>
      </c>
      <c r="E98" s="97"/>
    </row>
    <row r="99" spans="1:5" ht="12.75" customHeight="1" x14ac:dyDescent="0.2">
      <c r="A99" s="223"/>
      <c r="B99" s="220" t="s">
        <v>45</v>
      </c>
      <c r="C99" s="220" t="s">
        <v>279</v>
      </c>
      <c r="D99" s="220">
        <v>0.7</v>
      </c>
      <c r="E99" s="97"/>
    </row>
    <row r="100" spans="1:5" ht="12.75" customHeight="1" x14ac:dyDescent="0.2">
      <c r="A100" s="223" t="s">
        <v>361</v>
      </c>
      <c r="B100" s="220" t="s">
        <v>45</v>
      </c>
      <c r="C100" s="220" t="s">
        <v>279</v>
      </c>
      <c r="D100" s="220">
        <v>1</v>
      </c>
      <c r="E100" s="97"/>
    </row>
    <row r="101" spans="1:5" ht="12.75" customHeight="1" x14ac:dyDescent="0.2">
      <c r="A101" s="223"/>
      <c r="B101" s="220" t="s">
        <v>22</v>
      </c>
      <c r="C101" s="220" t="s">
        <v>271</v>
      </c>
      <c r="D101" s="220">
        <v>4</v>
      </c>
      <c r="E101" s="97"/>
    </row>
    <row r="102" spans="1:5" ht="12.75" customHeight="1" x14ac:dyDescent="0.2">
      <c r="A102" s="223"/>
      <c r="B102" s="220" t="s">
        <v>230</v>
      </c>
      <c r="C102" s="220" t="s">
        <v>229</v>
      </c>
      <c r="D102" s="220">
        <v>3</v>
      </c>
      <c r="E102" s="97"/>
    </row>
    <row r="103" spans="1:5" ht="12.75" customHeight="1" x14ac:dyDescent="0.2">
      <c r="A103" s="223"/>
      <c r="B103" s="220" t="s">
        <v>357</v>
      </c>
      <c r="C103" s="220" t="s">
        <v>346</v>
      </c>
      <c r="D103" s="220">
        <v>2</v>
      </c>
      <c r="E103" s="97"/>
    </row>
    <row r="104" spans="1:5" ht="12.75" customHeight="1" x14ac:dyDescent="0.2">
      <c r="A104" s="223"/>
      <c r="B104" s="220" t="s">
        <v>257</v>
      </c>
      <c r="C104" s="220" t="s">
        <v>258</v>
      </c>
      <c r="D104" s="220">
        <v>20</v>
      </c>
      <c r="E104" s="97"/>
    </row>
    <row r="105" spans="1:5" ht="12.75" customHeight="1" thickBot="1" x14ac:dyDescent="0.25">
      <c r="A105" s="222"/>
      <c r="B105" s="98"/>
      <c r="C105" s="102" t="s">
        <v>20</v>
      </c>
      <c r="D105" s="102">
        <f>SUM(D97:D104)</f>
        <v>35.700000000000003</v>
      </c>
      <c r="E105" s="100"/>
    </row>
    <row r="106" spans="1:5" ht="12.75" customHeight="1" x14ac:dyDescent="0.2">
      <c r="A106" s="221"/>
      <c r="B106" s="104" t="s">
        <v>14</v>
      </c>
      <c r="C106" s="104" t="s">
        <v>196</v>
      </c>
      <c r="D106" s="104">
        <v>1.5</v>
      </c>
      <c r="E106" s="101"/>
    </row>
    <row r="107" spans="1:5" ht="12.75" customHeight="1" x14ac:dyDescent="0.2">
      <c r="A107" s="223"/>
      <c r="B107" s="96" t="s">
        <v>359</v>
      </c>
      <c r="C107" s="96" t="s">
        <v>348</v>
      </c>
      <c r="D107" s="96">
        <v>2</v>
      </c>
      <c r="E107" s="97"/>
    </row>
    <row r="108" spans="1:5" ht="12.75" customHeight="1" x14ac:dyDescent="0.2">
      <c r="A108" s="223" t="s">
        <v>363</v>
      </c>
      <c r="B108" s="96" t="s">
        <v>370</v>
      </c>
      <c r="C108" s="96" t="s">
        <v>371</v>
      </c>
      <c r="D108" s="96">
        <v>3</v>
      </c>
      <c r="E108" s="97"/>
    </row>
    <row r="109" spans="1:5" ht="12.75" customHeight="1" x14ac:dyDescent="0.2">
      <c r="A109" s="223"/>
      <c r="B109" s="96" t="s">
        <v>364</v>
      </c>
      <c r="C109" s="96" t="s">
        <v>365</v>
      </c>
      <c r="D109" s="96">
        <v>6</v>
      </c>
      <c r="E109" s="97"/>
    </row>
    <row r="110" spans="1:5" ht="12.75" customHeight="1" x14ac:dyDescent="0.2">
      <c r="A110" s="223"/>
      <c r="B110" s="96" t="s">
        <v>247</v>
      </c>
      <c r="C110" s="96" t="s">
        <v>290</v>
      </c>
      <c r="D110" s="96">
        <v>4</v>
      </c>
      <c r="E110" s="97"/>
    </row>
    <row r="111" spans="1:5" ht="12.75" customHeight="1" x14ac:dyDescent="0.2">
      <c r="A111" s="223"/>
      <c r="B111" s="96" t="s">
        <v>368</v>
      </c>
      <c r="C111" s="96" t="s">
        <v>369</v>
      </c>
      <c r="D111" s="96">
        <v>2.5</v>
      </c>
      <c r="E111" s="97"/>
    </row>
    <row r="112" spans="1:5" ht="12.75" customHeight="1" x14ac:dyDescent="0.2">
      <c r="A112" s="223"/>
      <c r="B112" s="96" t="s">
        <v>368</v>
      </c>
      <c r="C112" s="96" t="s">
        <v>369</v>
      </c>
      <c r="D112" s="96">
        <v>1</v>
      </c>
      <c r="E112" s="97"/>
    </row>
    <row r="113" spans="1:5" ht="12.75" customHeight="1" x14ac:dyDescent="0.2">
      <c r="A113" s="223"/>
      <c r="B113" s="96" t="s">
        <v>364</v>
      </c>
      <c r="C113" s="96" t="s">
        <v>365</v>
      </c>
      <c r="D113" s="96">
        <v>5</v>
      </c>
      <c r="E113" s="97"/>
    </row>
    <row r="114" spans="1:5" ht="12.75" customHeight="1" thickBot="1" x14ac:dyDescent="0.25">
      <c r="A114" s="222"/>
      <c r="B114" s="98"/>
      <c r="C114" s="102" t="s">
        <v>20</v>
      </c>
      <c r="D114" s="102">
        <f>SUM(D106:D113)</f>
        <v>25</v>
      </c>
      <c r="E114" s="100"/>
    </row>
    <row r="115" spans="1:5" ht="12.75" customHeight="1" x14ac:dyDescent="0.2">
      <c r="A115" s="221"/>
      <c r="B115" s="104" t="s">
        <v>14</v>
      </c>
      <c r="C115" s="104" t="s">
        <v>196</v>
      </c>
      <c r="D115" s="304">
        <v>1.5</v>
      </c>
      <c r="E115" s="101"/>
    </row>
    <row r="116" spans="1:5" ht="12.75" customHeight="1" x14ac:dyDescent="0.2">
      <c r="A116" s="223"/>
      <c r="B116" s="96" t="s">
        <v>45</v>
      </c>
      <c r="C116" s="96" t="s">
        <v>279</v>
      </c>
      <c r="D116" s="303">
        <v>1</v>
      </c>
      <c r="E116" s="97"/>
    </row>
    <row r="117" spans="1:5" ht="12.75" customHeight="1" x14ac:dyDescent="0.2">
      <c r="A117" s="223"/>
      <c r="B117" s="96" t="s">
        <v>22</v>
      </c>
      <c r="C117" s="96" t="s">
        <v>271</v>
      </c>
      <c r="D117" s="303">
        <v>3</v>
      </c>
      <c r="E117" s="97"/>
    </row>
    <row r="118" spans="1:5" ht="12.75" customHeight="1" x14ac:dyDescent="0.2">
      <c r="A118" s="223"/>
      <c r="B118" s="96" t="s">
        <v>339</v>
      </c>
      <c r="C118" s="96" t="s">
        <v>338</v>
      </c>
      <c r="D118" s="303">
        <v>4</v>
      </c>
      <c r="E118" s="97"/>
    </row>
    <row r="119" spans="1:5" ht="12.75" customHeight="1" x14ac:dyDescent="0.2">
      <c r="A119" s="223"/>
      <c r="B119" s="96" t="s">
        <v>370</v>
      </c>
      <c r="C119" s="96" t="s">
        <v>371</v>
      </c>
      <c r="D119" s="303">
        <v>6</v>
      </c>
      <c r="E119" s="97"/>
    </row>
    <row r="120" spans="1:5" ht="12.75" customHeight="1" x14ac:dyDescent="0.2">
      <c r="A120" s="223"/>
      <c r="B120" s="96" t="s">
        <v>368</v>
      </c>
      <c r="C120" s="96" t="s">
        <v>369</v>
      </c>
      <c r="D120" s="303">
        <v>6</v>
      </c>
      <c r="E120" s="97"/>
    </row>
    <row r="121" spans="1:5" ht="12.75" customHeight="1" thickBot="1" x14ac:dyDescent="0.25">
      <c r="A121" s="222"/>
      <c r="B121" s="98"/>
      <c r="C121" s="102" t="s">
        <v>20</v>
      </c>
      <c r="D121" s="102">
        <f>SUM(D115:D120)</f>
        <v>21.5</v>
      </c>
      <c r="E121" s="100"/>
    </row>
    <row r="122" spans="1:5" ht="12.75" customHeight="1" x14ac:dyDescent="0.2">
      <c r="C122" s="71" t="s">
        <v>298</v>
      </c>
      <c r="D122" s="71">
        <f>D13+D24+D30+D43+D51+D61+D71+D77+D83+D90+D96+D105+D114+D121</f>
        <v>392.4</v>
      </c>
    </row>
    <row r="123" spans="1:5" ht="12.75" customHeight="1" x14ac:dyDescent="0.2">
      <c r="C123" s="71" t="s">
        <v>300</v>
      </c>
      <c r="D123" s="185">
        <f>D122/14</f>
        <v>28.028571428571428</v>
      </c>
    </row>
  </sheetData>
  <mergeCells count="8">
    <mergeCell ref="A62:A71"/>
    <mergeCell ref="A52:A61"/>
    <mergeCell ref="A44:A51"/>
    <mergeCell ref="B3:C3"/>
    <mergeCell ref="A6:A13"/>
    <mergeCell ref="A14:A24"/>
    <mergeCell ref="A25:A30"/>
    <mergeCell ref="A31:A43"/>
  </mergeCells>
  <pageMargins left="0.7" right="0.7" top="0.75" bottom="0.75" header="0.3" footer="0.3"/>
  <pageSetup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99"/>
  <sheetViews>
    <sheetView zoomScaleNormal="100" workbookViewId="0">
      <selection activeCell="D12" sqref="D12:D22"/>
    </sheetView>
  </sheetViews>
  <sheetFormatPr defaultColWidth="8" defaultRowHeight="12.75" customHeight="1" x14ac:dyDescent="0.2"/>
  <cols>
    <col min="1" max="1" width="27.7109375" style="71" customWidth="1"/>
    <col min="2" max="2" width="36.7109375" style="71" customWidth="1"/>
    <col min="3" max="3" width="59.7109375" style="71" customWidth="1"/>
    <col min="4" max="4" width="22.28515625" style="105" bestFit="1" customWidth="1"/>
    <col min="5" max="5" width="20" style="71" customWidth="1"/>
    <col min="6" max="6" width="16.85546875" style="71" customWidth="1"/>
    <col min="7" max="7" width="11.42578125" style="71" customWidth="1"/>
    <col min="8" max="16384" width="8" style="71"/>
  </cols>
  <sheetData>
    <row r="1" spans="1:7" ht="38.25" customHeight="1" x14ac:dyDescent="0.2">
      <c r="A1" s="67" t="s">
        <v>152</v>
      </c>
      <c r="B1" s="187"/>
      <c r="C1" s="70" t="s">
        <v>1</v>
      </c>
      <c r="E1" s="187"/>
      <c r="F1" s="187"/>
      <c r="G1" s="187"/>
    </row>
    <row r="2" spans="1:7" x14ac:dyDescent="0.2">
      <c r="A2" s="67" t="s">
        <v>153</v>
      </c>
      <c r="C2" s="67"/>
      <c r="D2" s="228"/>
      <c r="E2" s="187"/>
      <c r="F2" s="187"/>
      <c r="G2" s="187"/>
    </row>
    <row r="3" spans="1:7" x14ac:dyDescent="0.2">
      <c r="A3" s="67"/>
      <c r="C3" s="67"/>
      <c r="D3" s="302"/>
      <c r="E3" s="301"/>
      <c r="F3" s="301"/>
      <c r="G3" s="301"/>
    </row>
    <row r="4" spans="1:7" x14ac:dyDescent="0.2">
      <c r="A4" s="67"/>
      <c r="C4" s="303"/>
      <c r="D4" s="302"/>
      <c r="E4" s="301"/>
      <c r="F4" s="301"/>
      <c r="G4" s="301"/>
    </row>
    <row r="5" spans="1:7" x14ac:dyDescent="0.2">
      <c r="A5" s="67"/>
      <c r="C5" s="303"/>
      <c r="D5" s="302"/>
      <c r="E5" s="301"/>
      <c r="F5" s="301"/>
      <c r="G5" s="301"/>
    </row>
    <row r="6" spans="1:7" x14ac:dyDescent="0.2">
      <c r="A6" s="67"/>
      <c r="C6" s="67"/>
      <c r="D6" s="302"/>
      <c r="E6" s="301"/>
      <c r="F6" s="301"/>
      <c r="G6" s="301"/>
    </row>
    <row r="7" spans="1:7" x14ac:dyDescent="0.2">
      <c r="A7" s="67"/>
      <c r="C7" s="67"/>
      <c r="D7" s="302"/>
      <c r="E7" s="301"/>
      <c r="F7" s="301"/>
      <c r="G7" s="301"/>
    </row>
    <row r="8" spans="1:7" x14ac:dyDescent="0.2">
      <c r="A8" s="67"/>
      <c r="C8" s="67"/>
      <c r="D8" s="302"/>
      <c r="E8" s="301"/>
      <c r="F8" s="301"/>
      <c r="G8" s="301"/>
    </row>
    <row r="9" spans="1:7" x14ac:dyDescent="0.2">
      <c r="A9" s="231"/>
      <c r="B9" s="105"/>
      <c r="C9" s="288"/>
      <c r="E9" s="189"/>
      <c r="F9" s="87"/>
      <c r="G9" s="290"/>
    </row>
    <row r="10" spans="1:7" ht="13.5" thickBot="1" x14ac:dyDescent="0.25">
      <c r="A10" s="231"/>
      <c r="B10" s="105"/>
      <c r="C10" s="288"/>
      <c r="E10" s="189"/>
      <c r="F10" s="87"/>
      <c r="G10" s="301"/>
    </row>
    <row r="11" spans="1:7" ht="13.5" thickBot="1" x14ac:dyDescent="0.25">
      <c r="A11" s="130" t="s">
        <v>233</v>
      </c>
      <c r="B11" s="104"/>
      <c r="C11" s="193" t="s">
        <v>20</v>
      </c>
      <c r="D11" s="124"/>
      <c r="E11" s="124"/>
      <c r="F11" s="87"/>
      <c r="G11" s="187"/>
    </row>
    <row r="12" spans="1:7" x14ac:dyDescent="0.2">
      <c r="A12" s="377" t="s">
        <v>154</v>
      </c>
      <c r="B12" s="378"/>
      <c r="C12" s="194">
        <v>319.7</v>
      </c>
      <c r="D12" s="124"/>
      <c r="F12" s="87"/>
      <c r="G12" s="187"/>
    </row>
    <row r="13" spans="1:7" x14ac:dyDescent="0.2">
      <c r="A13" s="375" t="s">
        <v>155</v>
      </c>
      <c r="B13" s="376"/>
      <c r="C13" s="195">
        <v>117.1</v>
      </c>
      <c r="D13" s="124"/>
      <c r="F13" s="87"/>
      <c r="G13" s="187"/>
    </row>
    <row r="14" spans="1:7" x14ac:dyDescent="0.2">
      <c r="A14" s="375" t="s">
        <v>156</v>
      </c>
      <c r="B14" s="376"/>
      <c r="C14" s="195">
        <v>1333.4</v>
      </c>
      <c r="D14" s="124"/>
      <c r="F14" s="87"/>
      <c r="G14" s="187"/>
    </row>
    <row r="15" spans="1:7" x14ac:dyDescent="0.2">
      <c r="A15" s="375" t="s">
        <v>157</v>
      </c>
      <c r="B15" s="376"/>
      <c r="C15" s="195">
        <v>190</v>
      </c>
      <c r="D15" s="124"/>
      <c r="F15" s="87"/>
      <c r="G15" s="187"/>
    </row>
    <row r="16" spans="1:7" x14ac:dyDescent="0.2">
      <c r="A16" s="379" t="s">
        <v>158</v>
      </c>
      <c r="B16" s="380"/>
      <c r="C16" s="196">
        <v>153.19999999999999</v>
      </c>
      <c r="D16" s="124"/>
      <c r="F16" s="87"/>
      <c r="G16" s="187"/>
    </row>
    <row r="17" spans="1:7" x14ac:dyDescent="0.2">
      <c r="A17" s="375" t="s">
        <v>159</v>
      </c>
      <c r="B17" s="376"/>
      <c r="C17" s="195">
        <v>760.4</v>
      </c>
      <c r="D17" s="124"/>
      <c r="F17" s="87"/>
      <c r="G17" s="187"/>
    </row>
    <row r="18" spans="1:7" x14ac:dyDescent="0.2">
      <c r="A18" s="375" t="s">
        <v>160</v>
      </c>
      <c r="B18" s="376"/>
      <c r="C18" s="195">
        <v>532.79999999999995</v>
      </c>
      <c r="D18" s="124"/>
      <c r="F18" s="87"/>
      <c r="G18" s="187"/>
    </row>
    <row r="19" spans="1:7" x14ac:dyDescent="0.2">
      <c r="A19" s="375" t="s">
        <v>161</v>
      </c>
      <c r="B19" s="376"/>
      <c r="C19" s="195">
        <v>212.3</v>
      </c>
      <c r="D19" s="124"/>
      <c r="F19" s="87"/>
      <c r="G19" s="187"/>
    </row>
    <row r="20" spans="1:7" x14ac:dyDescent="0.2">
      <c r="A20" s="375" t="s">
        <v>315</v>
      </c>
      <c r="B20" s="376"/>
      <c r="C20" s="227">
        <v>113.3</v>
      </c>
      <c r="D20" s="124"/>
      <c r="F20" s="87"/>
      <c r="G20" s="188"/>
    </row>
    <row r="21" spans="1:7" ht="13.5" thickBot="1" x14ac:dyDescent="0.25">
      <c r="A21" s="373" t="s">
        <v>252</v>
      </c>
      <c r="B21" s="374"/>
      <c r="C21" s="197">
        <v>399</v>
      </c>
      <c r="D21" s="124"/>
      <c r="F21" s="87"/>
      <c r="G21" s="187"/>
    </row>
    <row r="22" spans="1:7" x14ac:dyDescent="0.2">
      <c r="A22" s="87"/>
      <c r="C22" s="123"/>
      <c r="D22" s="124"/>
      <c r="E22" s="124"/>
      <c r="F22" s="87"/>
      <c r="G22" s="187"/>
    </row>
    <row r="23" spans="1:7" hidden="1" x14ac:dyDescent="0.2">
      <c r="A23" s="78"/>
      <c r="B23" s="78"/>
      <c r="C23" s="110" t="s">
        <v>150</v>
      </c>
      <c r="D23" s="111"/>
      <c r="E23" s="111">
        <v>2</v>
      </c>
      <c r="F23" s="187"/>
      <c r="G23" s="187"/>
    </row>
    <row r="24" spans="1:7" hidden="1" x14ac:dyDescent="0.2">
      <c r="A24" s="198" t="s">
        <v>154</v>
      </c>
      <c r="B24" s="199"/>
      <c r="C24" s="87"/>
      <c r="D24" s="291"/>
      <c r="E24" s="187"/>
      <c r="F24" s="187"/>
      <c r="G24" s="187"/>
    </row>
    <row r="25" spans="1:7" hidden="1" x14ac:dyDescent="0.2">
      <c r="A25" s="200" t="s">
        <v>155</v>
      </c>
      <c r="B25" s="201"/>
      <c r="C25" s="87"/>
      <c r="D25" s="291"/>
      <c r="E25" s="187"/>
      <c r="F25" s="187"/>
      <c r="G25" s="187"/>
    </row>
    <row r="26" spans="1:7" hidden="1" x14ac:dyDescent="0.2">
      <c r="A26" s="200" t="s">
        <v>156</v>
      </c>
      <c r="B26" s="201"/>
      <c r="C26" s="87"/>
      <c r="D26" s="291"/>
      <c r="E26" s="187"/>
      <c r="F26" s="187"/>
      <c r="G26" s="187"/>
    </row>
    <row r="27" spans="1:7" hidden="1" x14ac:dyDescent="0.2">
      <c r="A27" s="200" t="s">
        <v>157</v>
      </c>
      <c r="B27" s="201"/>
      <c r="C27" s="87"/>
      <c r="D27" s="291"/>
      <c r="E27" s="187"/>
      <c r="F27" s="187"/>
      <c r="G27" s="187"/>
    </row>
    <row r="28" spans="1:7" hidden="1" x14ac:dyDescent="0.2">
      <c r="A28" s="200" t="s">
        <v>158</v>
      </c>
      <c r="B28" s="201"/>
      <c r="C28" s="87"/>
      <c r="D28" s="291"/>
      <c r="E28" s="187"/>
      <c r="F28" s="187"/>
      <c r="G28" s="187"/>
    </row>
    <row r="29" spans="1:7" hidden="1" x14ac:dyDescent="0.2">
      <c r="A29" s="200" t="s">
        <v>159</v>
      </c>
      <c r="B29" s="201"/>
      <c r="C29" s="87"/>
      <c r="D29" s="291"/>
      <c r="E29" s="187"/>
      <c r="F29" s="187"/>
      <c r="G29" s="187"/>
    </row>
    <row r="30" spans="1:7" hidden="1" x14ac:dyDescent="0.2">
      <c r="A30" s="200" t="s">
        <v>160</v>
      </c>
      <c r="B30" s="201"/>
      <c r="C30" s="87"/>
      <c r="D30" s="291"/>
      <c r="E30" s="187"/>
      <c r="F30" s="187"/>
      <c r="G30" s="187"/>
    </row>
    <row r="31" spans="1:7" hidden="1" x14ac:dyDescent="0.2">
      <c r="A31" s="200" t="s">
        <v>161</v>
      </c>
      <c r="B31" s="201"/>
      <c r="C31" s="87"/>
      <c r="D31" s="291"/>
      <c r="E31" s="187"/>
      <c r="F31" s="187"/>
      <c r="G31" s="187"/>
    </row>
    <row r="32" spans="1:7" hidden="1" x14ac:dyDescent="0.2">
      <c r="A32" s="202" t="s">
        <v>162</v>
      </c>
      <c r="B32" s="203"/>
      <c r="C32" s="87"/>
      <c r="D32" s="291"/>
      <c r="E32" s="187"/>
      <c r="F32" s="187"/>
      <c r="G32" s="187"/>
    </row>
    <row r="33" spans="1:7" hidden="1" x14ac:dyDescent="0.2">
      <c r="A33" s="83"/>
      <c r="B33" s="83"/>
      <c r="C33" s="91"/>
      <c r="D33" s="291"/>
      <c r="E33" s="187"/>
      <c r="F33" s="187"/>
      <c r="G33" s="187"/>
    </row>
    <row r="34" spans="1:7" hidden="1" x14ac:dyDescent="0.2">
      <c r="A34" s="78"/>
      <c r="B34" s="78"/>
      <c r="C34" s="91"/>
      <c r="D34" s="291"/>
      <c r="E34" s="187"/>
      <c r="F34" s="187"/>
      <c r="G34" s="187"/>
    </row>
    <row r="35" spans="1:7" hidden="1" x14ac:dyDescent="0.2">
      <c r="A35" s="198" t="s">
        <v>163</v>
      </c>
      <c r="B35" s="199"/>
      <c r="C35" s="87"/>
      <c r="D35" s="291"/>
      <c r="E35" s="187"/>
      <c r="F35" s="187"/>
      <c r="G35" s="187"/>
    </row>
    <row r="36" spans="1:7" hidden="1" x14ac:dyDescent="0.2">
      <c r="A36" s="200" t="s">
        <v>164</v>
      </c>
      <c r="B36" s="201"/>
      <c r="C36" s="87"/>
      <c r="D36" s="291"/>
      <c r="E36" s="187"/>
      <c r="F36" s="187"/>
      <c r="G36" s="187"/>
    </row>
    <row r="37" spans="1:7" hidden="1" x14ac:dyDescent="0.2">
      <c r="A37" s="200" t="s">
        <v>165</v>
      </c>
      <c r="B37" s="201"/>
      <c r="C37" s="87"/>
      <c r="D37" s="291"/>
      <c r="E37" s="187"/>
      <c r="F37" s="187"/>
      <c r="G37" s="187"/>
    </row>
    <row r="38" spans="1:7" hidden="1" x14ac:dyDescent="0.2">
      <c r="A38" s="200" t="s">
        <v>166</v>
      </c>
      <c r="B38" s="201"/>
      <c r="C38" s="87"/>
      <c r="D38" s="291"/>
      <c r="E38" s="187"/>
      <c r="F38" s="187"/>
      <c r="G38" s="187"/>
    </row>
    <row r="39" spans="1:7" hidden="1" x14ac:dyDescent="0.2">
      <c r="A39" s="200" t="s">
        <v>167</v>
      </c>
      <c r="B39" s="201"/>
      <c r="C39" s="87"/>
      <c r="D39" s="291"/>
      <c r="E39" s="187"/>
      <c r="F39" s="187"/>
      <c r="G39" s="187"/>
    </row>
    <row r="40" spans="1:7" hidden="1" x14ac:dyDescent="0.2">
      <c r="A40" s="200" t="s">
        <v>168</v>
      </c>
      <c r="B40" s="201"/>
      <c r="C40" s="87"/>
      <c r="D40" s="291"/>
      <c r="E40" s="187"/>
      <c r="F40" s="187"/>
      <c r="G40" s="187"/>
    </row>
    <row r="41" spans="1:7" hidden="1" x14ac:dyDescent="0.2">
      <c r="A41" s="200" t="s">
        <v>169</v>
      </c>
      <c r="B41" s="201"/>
      <c r="C41" s="87"/>
      <c r="D41" s="291"/>
      <c r="E41" s="187"/>
      <c r="F41" s="187"/>
      <c r="G41" s="187"/>
    </row>
    <row r="42" spans="1:7" hidden="1" x14ac:dyDescent="0.2">
      <c r="A42" s="200" t="s">
        <v>170</v>
      </c>
      <c r="B42" s="201"/>
      <c r="C42" s="87"/>
      <c r="D42" s="291"/>
      <c r="E42" s="187"/>
      <c r="F42" s="187"/>
      <c r="G42" s="187"/>
    </row>
    <row r="43" spans="1:7" hidden="1" x14ac:dyDescent="0.2">
      <c r="A43" s="200" t="s">
        <v>171</v>
      </c>
      <c r="B43" s="201"/>
      <c r="C43" s="87"/>
      <c r="D43" s="291"/>
      <c r="E43" s="187"/>
      <c r="F43" s="187"/>
      <c r="G43" s="187"/>
    </row>
    <row r="44" spans="1:7" hidden="1" x14ac:dyDescent="0.2">
      <c r="A44" s="200" t="s">
        <v>172</v>
      </c>
      <c r="B44" s="201"/>
      <c r="C44" s="87"/>
      <c r="D44" s="291"/>
      <c r="E44" s="187"/>
      <c r="F44" s="187"/>
      <c r="G44" s="187"/>
    </row>
    <row r="45" spans="1:7" hidden="1" x14ac:dyDescent="0.2">
      <c r="A45" s="200" t="s">
        <v>173</v>
      </c>
      <c r="B45" s="201"/>
      <c r="C45" s="87"/>
      <c r="D45" s="291"/>
      <c r="E45" s="187"/>
      <c r="F45" s="187"/>
      <c r="G45" s="187"/>
    </row>
    <row r="46" spans="1:7" hidden="1" x14ac:dyDescent="0.2">
      <c r="A46" s="204" t="s">
        <v>174</v>
      </c>
      <c r="B46" s="201"/>
      <c r="C46" s="87"/>
      <c r="D46" s="291"/>
      <c r="E46" s="187"/>
      <c r="F46" s="187"/>
      <c r="G46" s="187"/>
    </row>
    <row r="47" spans="1:7" hidden="1" x14ac:dyDescent="0.2">
      <c r="A47" s="200" t="s">
        <v>175</v>
      </c>
      <c r="B47" s="201"/>
      <c r="C47" s="87"/>
      <c r="D47" s="291"/>
      <c r="E47" s="187"/>
      <c r="F47" s="187"/>
      <c r="G47" s="187"/>
    </row>
    <row r="48" spans="1:7" hidden="1" x14ac:dyDescent="0.2">
      <c r="A48" s="200" t="s">
        <v>176</v>
      </c>
      <c r="B48" s="201"/>
      <c r="C48" s="87"/>
      <c r="D48" s="291"/>
      <c r="E48" s="187"/>
      <c r="F48" s="187"/>
      <c r="G48" s="187"/>
    </row>
    <row r="49" spans="1:7" hidden="1" x14ac:dyDescent="0.2">
      <c r="A49" s="202" t="s">
        <v>177</v>
      </c>
      <c r="B49" s="203"/>
      <c r="C49" s="87"/>
      <c r="D49" s="291"/>
      <c r="E49" s="187"/>
      <c r="F49" s="187"/>
      <c r="G49" s="187"/>
    </row>
    <row r="50" spans="1:7" hidden="1" x14ac:dyDescent="0.2">
      <c r="A50" s="83"/>
      <c r="B50" s="83"/>
      <c r="C50" s="91"/>
      <c r="D50" s="291"/>
      <c r="E50" s="187"/>
      <c r="F50" s="187"/>
      <c r="G50" s="187"/>
    </row>
    <row r="51" spans="1:7" ht="13.5" thickBot="1" x14ac:dyDescent="0.25">
      <c r="A51" s="91"/>
      <c r="B51" s="91"/>
      <c r="C51" s="91"/>
      <c r="D51" s="291"/>
      <c r="E51" s="187"/>
      <c r="F51" s="187"/>
      <c r="G51" s="187"/>
    </row>
    <row r="52" spans="1:7" x14ac:dyDescent="0.2">
      <c r="A52" s="205" t="s">
        <v>178</v>
      </c>
      <c r="B52" s="206" t="s">
        <v>301</v>
      </c>
      <c r="C52" s="207" t="s">
        <v>10</v>
      </c>
      <c r="D52" s="291"/>
      <c r="E52" s="187"/>
      <c r="F52" s="187"/>
      <c r="G52" s="187"/>
    </row>
    <row r="53" spans="1:7" x14ac:dyDescent="0.2">
      <c r="A53" s="208" t="s">
        <v>179</v>
      </c>
      <c r="B53" s="209">
        <f>'Acasuso Fernado'!D89</f>
        <v>181.7</v>
      </c>
      <c r="C53" s="210"/>
      <c r="D53" s="291"/>
      <c r="E53" s="187"/>
      <c r="F53" s="187"/>
      <c r="G53" s="187"/>
    </row>
    <row r="54" spans="1:7" x14ac:dyDescent="0.2">
      <c r="A54" s="208" t="s">
        <v>180</v>
      </c>
      <c r="B54" s="209">
        <f>'Ben Shirley'!D170</f>
        <v>280.90000000000003</v>
      </c>
      <c r="C54" s="211"/>
      <c r="D54" s="162"/>
      <c r="E54" s="187"/>
      <c r="F54" s="187"/>
      <c r="G54" s="187"/>
    </row>
    <row r="55" spans="1:7" x14ac:dyDescent="0.2">
      <c r="A55" s="208" t="s">
        <v>181</v>
      </c>
      <c r="B55" s="209">
        <f>'Benites Luciana'!D205</f>
        <v>459.00000000000006</v>
      </c>
      <c r="C55" s="211"/>
      <c r="D55" s="162"/>
      <c r="E55" s="187"/>
      <c r="F55" s="187"/>
      <c r="G55" s="187"/>
    </row>
    <row r="56" spans="1:7" x14ac:dyDescent="0.2">
      <c r="A56" s="208" t="s">
        <v>182</v>
      </c>
      <c r="B56" s="209">
        <f>'Castelli Alexandra'!D128</f>
        <v>333.15000000000003</v>
      </c>
      <c r="C56" s="211"/>
      <c r="D56" s="162"/>
      <c r="E56" s="187"/>
      <c r="F56" s="187"/>
      <c r="G56" s="187"/>
    </row>
    <row r="57" spans="1:7" x14ac:dyDescent="0.2">
      <c r="A57" s="208" t="s">
        <v>183</v>
      </c>
      <c r="B57" s="209">
        <f>'Cervantes Sebastián'!D108</f>
        <v>336.90000000000003</v>
      </c>
      <c r="C57" s="211"/>
      <c r="D57" s="162"/>
      <c r="E57" s="187"/>
      <c r="F57" s="187"/>
      <c r="G57" s="187"/>
    </row>
    <row r="58" spans="1:7" x14ac:dyDescent="0.2">
      <c r="A58" s="208" t="s">
        <v>184</v>
      </c>
      <c r="B58" s="209">
        <f>'Gimenez Gastón'!D69</f>
        <v>268.8</v>
      </c>
      <c r="C58" s="211"/>
      <c r="D58" s="162"/>
      <c r="E58" s="187"/>
      <c r="F58" s="187"/>
      <c r="G58" s="187"/>
    </row>
    <row r="59" spans="1:7" x14ac:dyDescent="0.2">
      <c r="A59" s="208" t="s">
        <v>185</v>
      </c>
      <c r="B59" s="209">
        <f>'Duarte Mathias'!D86</f>
        <v>226.3</v>
      </c>
      <c r="C59" s="211"/>
      <c r="D59" s="162"/>
      <c r="E59" s="187"/>
      <c r="F59" s="187"/>
      <c r="G59" s="187"/>
    </row>
    <row r="60" spans="1:7" x14ac:dyDescent="0.2">
      <c r="A60" s="208" t="s">
        <v>113</v>
      </c>
      <c r="B60" s="209">
        <f>'Neira Bettina'!D142</f>
        <v>251.53000000000003</v>
      </c>
      <c r="C60" s="97"/>
      <c r="D60" s="162"/>
      <c r="E60" s="187"/>
      <c r="F60" s="187"/>
      <c r="G60" s="187"/>
    </row>
    <row r="61" spans="1:7" x14ac:dyDescent="0.2">
      <c r="A61" s="208" t="s">
        <v>186</v>
      </c>
      <c r="B61" s="209">
        <f>'Nicassio Gastón'!D94</f>
        <v>260.5</v>
      </c>
      <c r="C61" s="211"/>
      <c r="D61" s="162"/>
      <c r="E61" s="187"/>
      <c r="F61" s="187"/>
      <c r="G61" s="187"/>
    </row>
    <row r="62" spans="1:7" x14ac:dyDescent="0.2">
      <c r="A62" s="208" t="s">
        <v>187</v>
      </c>
      <c r="B62" s="209">
        <f>'Pérez Juan'!D68</f>
        <v>234</v>
      </c>
      <c r="C62" s="211"/>
      <c r="D62" s="162"/>
      <c r="E62" s="187"/>
      <c r="F62" s="187"/>
      <c r="G62" s="187"/>
    </row>
    <row r="63" spans="1:7" x14ac:dyDescent="0.2">
      <c r="A63" s="208" t="s">
        <v>188</v>
      </c>
      <c r="B63" s="209">
        <f>'Ramos Fabio'!D77</f>
        <v>217</v>
      </c>
      <c r="C63" s="211"/>
      <c r="D63" s="162"/>
      <c r="E63" s="187"/>
      <c r="F63" s="187"/>
      <c r="G63" s="187"/>
    </row>
    <row r="64" spans="1:7" x14ac:dyDescent="0.2">
      <c r="A64" s="208" t="s">
        <v>189</v>
      </c>
      <c r="B64" s="209">
        <f>'Rosas Gastón'!D123</f>
        <v>369</v>
      </c>
      <c r="C64" s="211"/>
      <c r="D64" s="162"/>
      <c r="E64" s="187"/>
      <c r="F64" s="187"/>
      <c r="G64" s="187"/>
    </row>
    <row r="65" spans="1:7" x14ac:dyDescent="0.2">
      <c r="A65" s="208" t="s">
        <v>190</v>
      </c>
      <c r="B65" s="209">
        <f>'Sanguinetti Elisa'!D99</f>
        <v>320</v>
      </c>
      <c r="C65" s="211" t="s">
        <v>194</v>
      </c>
      <c r="D65" s="162"/>
      <c r="E65" s="187"/>
      <c r="F65" s="187"/>
      <c r="G65" s="187"/>
    </row>
    <row r="66" spans="1:7" ht="13.5" thickBot="1" x14ac:dyDescent="0.25">
      <c r="A66" s="212" t="s">
        <v>191</v>
      </c>
      <c r="B66" s="213">
        <f>'Vélez Carlos'!D122</f>
        <v>392.4</v>
      </c>
      <c r="C66" s="214"/>
      <c r="D66" s="162"/>
      <c r="E66" s="187"/>
      <c r="F66" s="187"/>
      <c r="G66" s="187"/>
    </row>
    <row r="67" spans="1:7" x14ac:dyDescent="0.2">
      <c r="A67" s="215" t="s">
        <v>302</v>
      </c>
      <c r="B67" s="316">
        <f>SUM(B53:B66)</f>
        <v>4131.18</v>
      </c>
      <c r="C67" s="96"/>
    </row>
    <row r="68" spans="1:7" ht="12.75" customHeight="1" x14ac:dyDescent="0.2">
      <c r="A68" s="216"/>
      <c r="B68" s="217"/>
      <c r="C68" s="96"/>
    </row>
    <row r="69" spans="1:7" ht="12.75" customHeight="1" x14ac:dyDescent="0.2">
      <c r="A69" s="216"/>
      <c r="B69" s="218"/>
      <c r="C69" s="96"/>
    </row>
    <row r="70" spans="1:7" ht="12.75" customHeight="1" x14ac:dyDescent="0.2">
      <c r="A70" s="216"/>
      <c r="B70" s="87"/>
      <c r="C70" s="96"/>
    </row>
    <row r="71" spans="1:7" ht="12.75" customHeight="1" x14ac:dyDescent="0.2">
      <c r="A71" s="216"/>
      <c r="B71" s="87"/>
      <c r="C71" s="96"/>
    </row>
    <row r="72" spans="1:7" ht="12.75" customHeight="1" x14ac:dyDescent="0.2">
      <c r="A72" s="216"/>
      <c r="B72" s="87"/>
      <c r="C72" s="96"/>
    </row>
    <row r="73" spans="1:7" ht="12.75" customHeight="1" x14ac:dyDescent="0.2">
      <c r="A73" s="216"/>
      <c r="B73" s="87"/>
      <c r="C73" s="96"/>
    </row>
    <row r="74" spans="1:7" ht="12.75" customHeight="1" x14ac:dyDescent="0.2">
      <c r="A74" s="216"/>
      <c r="B74" s="87"/>
      <c r="C74" s="96"/>
    </row>
    <row r="75" spans="1:7" ht="12.75" customHeight="1" x14ac:dyDescent="0.2">
      <c r="A75" s="216"/>
      <c r="B75" s="87"/>
      <c r="C75" s="96"/>
    </row>
    <row r="76" spans="1:7" ht="12.75" customHeight="1" x14ac:dyDescent="0.2">
      <c r="A76" s="216"/>
      <c r="B76" s="87"/>
      <c r="C76" s="96"/>
    </row>
    <row r="77" spans="1:7" ht="12.75" customHeight="1" x14ac:dyDescent="0.2">
      <c r="A77" s="216"/>
      <c r="B77" s="87"/>
      <c r="C77" s="96"/>
    </row>
    <row r="78" spans="1:7" ht="12.75" customHeight="1" x14ac:dyDescent="0.2">
      <c r="A78" s="216"/>
      <c r="B78" s="87"/>
      <c r="C78" s="96"/>
    </row>
    <row r="79" spans="1:7" ht="12.75" customHeight="1" x14ac:dyDescent="0.2">
      <c r="A79" s="216"/>
      <c r="B79" s="87"/>
      <c r="C79" s="96"/>
    </row>
    <row r="80" spans="1:7" ht="12.75" customHeight="1" x14ac:dyDescent="0.2">
      <c r="A80" s="216"/>
      <c r="B80" s="87"/>
      <c r="C80" s="96"/>
    </row>
    <row r="81" spans="1:3" ht="12.75" customHeight="1" x14ac:dyDescent="0.2">
      <c r="A81" s="216"/>
      <c r="B81" s="87"/>
      <c r="C81" s="96"/>
    </row>
    <row r="82" spans="1:3" ht="12.75" customHeight="1" x14ac:dyDescent="0.2">
      <c r="A82" s="216"/>
      <c r="B82" s="87"/>
      <c r="C82" s="96"/>
    </row>
    <row r="83" spans="1:3" ht="12.75" customHeight="1" x14ac:dyDescent="0.2">
      <c r="A83" s="96"/>
      <c r="B83" s="96"/>
      <c r="C83" s="96"/>
    </row>
    <row r="84" spans="1:3" ht="12.75" customHeight="1" x14ac:dyDescent="0.2">
      <c r="A84" s="216"/>
      <c r="B84" s="217"/>
      <c r="C84" s="96"/>
    </row>
    <row r="85" spans="1:3" ht="12.75" customHeight="1" x14ac:dyDescent="0.2">
      <c r="A85" s="216"/>
      <c r="B85" s="87"/>
      <c r="C85" s="96"/>
    </row>
    <row r="86" spans="1:3" ht="12.75" customHeight="1" x14ac:dyDescent="0.2">
      <c r="A86" s="216"/>
      <c r="B86" s="87"/>
      <c r="C86" s="96"/>
    </row>
    <row r="87" spans="1:3" ht="12.75" customHeight="1" x14ac:dyDescent="0.2">
      <c r="A87" s="216"/>
      <c r="B87" s="87"/>
      <c r="C87" s="96"/>
    </row>
    <row r="88" spans="1:3" ht="12.75" customHeight="1" x14ac:dyDescent="0.2">
      <c r="A88" s="216"/>
      <c r="B88" s="87"/>
      <c r="C88" s="96"/>
    </row>
    <row r="89" spans="1:3" ht="12.75" customHeight="1" x14ac:dyDescent="0.2">
      <c r="A89" s="216"/>
      <c r="B89" s="87"/>
      <c r="C89" s="96"/>
    </row>
    <row r="90" spans="1:3" ht="12.75" customHeight="1" x14ac:dyDescent="0.2">
      <c r="A90" s="216"/>
      <c r="B90" s="87"/>
      <c r="C90" s="96"/>
    </row>
    <row r="91" spans="1:3" ht="12.75" customHeight="1" x14ac:dyDescent="0.2">
      <c r="A91" s="216"/>
      <c r="B91" s="87"/>
      <c r="C91" s="96"/>
    </row>
    <row r="92" spans="1:3" ht="12.75" customHeight="1" x14ac:dyDescent="0.2">
      <c r="A92" s="216"/>
      <c r="B92" s="87"/>
      <c r="C92" s="96"/>
    </row>
    <row r="93" spans="1:3" ht="12.75" customHeight="1" x14ac:dyDescent="0.2">
      <c r="A93" s="216"/>
      <c r="B93" s="87"/>
      <c r="C93" s="96"/>
    </row>
    <row r="94" spans="1:3" ht="12.75" customHeight="1" x14ac:dyDescent="0.2">
      <c r="A94" s="216"/>
      <c r="B94" s="87"/>
      <c r="C94" s="96"/>
    </row>
    <row r="95" spans="1:3" ht="12.75" customHeight="1" x14ac:dyDescent="0.2">
      <c r="A95" s="216"/>
      <c r="B95" s="87"/>
      <c r="C95" s="96"/>
    </row>
    <row r="96" spans="1:3" ht="12.75" customHeight="1" x14ac:dyDescent="0.2">
      <c r="A96" s="216"/>
      <c r="B96" s="87"/>
      <c r="C96" s="96"/>
    </row>
    <row r="97" spans="1:3" ht="12.75" customHeight="1" x14ac:dyDescent="0.2">
      <c r="A97" s="216"/>
      <c r="B97" s="87"/>
      <c r="C97" s="96"/>
    </row>
    <row r="98" spans="1:3" ht="12.75" customHeight="1" x14ac:dyDescent="0.2">
      <c r="A98" s="216"/>
      <c r="B98" s="87"/>
      <c r="C98" s="96"/>
    </row>
    <row r="99" spans="1:3" ht="12.75" customHeight="1" x14ac:dyDescent="0.2">
      <c r="A99" s="96"/>
      <c r="B99" s="96"/>
      <c r="C99" s="96"/>
    </row>
  </sheetData>
  <mergeCells count="10">
    <mergeCell ref="A21:B21"/>
    <mergeCell ref="A18:B18"/>
    <mergeCell ref="A19:B19"/>
    <mergeCell ref="A12:B12"/>
    <mergeCell ref="A13:B13"/>
    <mergeCell ref="A14:B14"/>
    <mergeCell ref="A15:B15"/>
    <mergeCell ref="A16:B16"/>
    <mergeCell ref="A17:B17"/>
    <mergeCell ref="A20:B20"/>
  </mergeCells>
  <pageMargins left="0.7" right="0.7" top="0.75" bottom="0.75" header="0.3" footer="0.3"/>
  <pageSetup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Worksheet" dvAspect="DVASPECT_ICON" shapeId="17410" r:id="rId4">
          <objectPr defaultSize="0" r:id="rId5">
            <anchor moveWithCells="1">
              <from>
                <xdr:col>0</xdr:col>
                <xdr:colOff>800100</xdr:colOff>
                <xdr:row>3</xdr:row>
                <xdr:rowOff>152400</xdr:rowOff>
              </from>
              <to>
                <xdr:col>0</xdr:col>
                <xdr:colOff>1714500</xdr:colOff>
                <xdr:row>8</xdr:row>
                <xdr:rowOff>28575</xdr:rowOff>
              </to>
            </anchor>
          </objectPr>
        </oleObject>
      </mc:Choice>
      <mc:Fallback>
        <oleObject progId="Worksheet" dvAspect="DVASPECT_ICON" shapeId="17410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workbookViewId="0">
      <selection activeCell="U20" sqref="U20"/>
    </sheetView>
  </sheetViews>
  <sheetFormatPr defaultColWidth="9.140625" defaultRowHeight="12.75" x14ac:dyDescent="0.2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workbookViewId="0">
      <selection activeCell="A4" sqref="A4"/>
    </sheetView>
  </sheetViews>
  <sheetFormatPr defaultColWidth="9.140625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opLeftCell="A56" zoomScaleNormal="100" workbookViewId="0">
      <selection activeCell="D85" sqref="D85"/>
    </sheetView>
  </sheetViews>
  <sheetFormatPr defaultColWidth="8" defaultRowHeight="12.75" customHeight="1" x14ac:dyDescent="0.2"/>
  <cols>
    <col min="1" max="1" width="15.7109375" style="71" customWidth="1"/>
    <col min="2" max="2" width="11.42578125" style="105" customWidth="1"/>
    <col min="3" max="3" width="51" style="71" customWidth="1"/>
    <col min="4" max="4" width="44.5703125" style="71" customWidth="1"/>
    <col min="5" max="5" width="6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292">
        <v>10</v>
      </c>
      <c r="C1" s="291"/>
      <c r="D1" s="70" t="s">
        <v>1</v>
      </c>
      <c r="E1" s="291"/>
      <c r="F1" s="291"/>
      <c r="G1" s="291"/>
      <c r="H1" s="291"/>
      <c r="I1" s="291"/>
      <c r="J1" s="291"/>
      <c r="K1" s="291"/>
      <c r="L1" s="291"/>
    </row>
    <row r="2" spans="1:12" x14ac:dyDescent="0.2">
      <c r="A2" s="67" t="s">
        <v>2</v>
      </c>
      <c r="B2" s="292" t="s">
        <v>34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x14ac:dyDescent="0.2">
      <c r="A3" s="67" t="s">
        <v>4</v>
      </c>
      <c r="B3" s="326" t="s">
        <v>35</v>
      </c>
      <c r="C3" s="326"/>
      <c r="D3" s="291"/>
      <c r="E3" s="291"/>
      <c r="F3" s="291"/>
      <c r="G3" s="291"/>
      <c r="H3" s="291"/>
      <c r="I3" s="291"/>
      <c r="J3" s="291"/>
      <c r="K3" s="291"/>
      <c r="L3" s="291"/>
    </row>
    <row r="4" spans="1:12" ht="13.5" customHeight="1" x14ac:dyDescent="0.2">
      <c r="A4" s="73"/>
      <c r="B4" s="293"/>
      <c r="C4" s="73"/>
      <c r="D4" s="73"/>
      <c r="E4" s="73"/>
      <c r="F4" s="291"/>
      <c r="G4" s="291"/>
      <c r="H4" s="291"/>
      <c r="I4" s="291"/>
      <c r="J4" s="291"/>
      <c r="K4" s="291"/>
      <c r="L4" s="291"/>
    </row>
    <row r="5" spans="1:12" ht="13.5" thickBot="1" x14ac:dyDescent="0.25">
      <c r="A5" s="74" t="s">
        <v>6</v>
      </c>
      <c r="B5" s="294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ht="15" hidden="1" customHeight="1" x14ac:dyDescent="0.2">
      <c r="A6" s="333" t="s">
        <v>36</v>
      </c>
      <c r="B6" s="295"/>
      <c r="C6" s="58" t="s">
        <v>23</v>
      </c>
      <c r="D6" s="83">
        <v>1</v>
      </c>
      <c r="E6" s="81"/>
      <c r="F6" s="82"/>
      <c r="G6" s="83"/>
      <c r="H6" s="83"/>
      <c r="I6" s="83"/>
      <c r="J6" s="83"/>
      <c r="K6" s="83"/>
      <c r="L6" s="83"/>
    </row>
    <row r="7" spans="1:12" ht="15" hidden="1" customHeight="1" x14ac:dyDescent="0.2">
      <c r="A7" s="334"/>
      <c r="B7" s="296"/>
      <c r="C7" s="61" t="s">
        <v>37</v>
      </c>
      <c r="D7" s="291">
        <v>2</v>
      </c>
      <c r="E7" s="297"/>
      <c r="F7" s="82"/>
      <c r="G7" s="291"/>
      <c r="H7" s="291"/>
      <c r="I7" s="291"/>
      <c r="J7" s="291"/>
      <c r="K7" s="291"/>
      <c r="L7" s="291"/>
    </row>
    <row r="8" spans="1:12" ht="15" hidden="1" customHeight="1" x14ac:dyDescent="0.2">
      <c r="A8" s="334"/>
      <c r="B8" s="296"/>
      <c r="C8" s="61" t="s">
        <v>38</v>
      </c>
      <c r="D8" s="291">
        <v>2</v>
      </c>
      <c r="E8" s="297"/>
      <c r="F8" s="82"/>
      <c r="G8" s="291"/>
      <c r="H8" s="291"/>
      <c r="I8" s="291"/>
      <c r="J8" s="291"/>
      <c r="K8" s="291"/>
      <c r="L8" s="291"/>
    </row>
    <row r="9" spans="1:12" ht="15" hidden="1" customHeight="1" x14ac:dyDescent="0.2">
      <c r="A9" s="334"/>
      <c r="B9" s="296"/>
      <c r="C9" s="61" t="s">
        <v>39</v>
      </c>
      <c r="D9" s="291">
        <v>0.5</v>
      </c>
      <c r="E9" s="297"/>
      <c r="F9" s="82"/>
      <c r="G9" s="291"/>
      <c r="H9" s="291"/>
      <c r="I9" s="291"/>
      <c r="J9" s="291"/>
      <c r="K9" s="291"/>
      <c r="L9" s="291"/>
    </row>
    <row r="10" spans="1:12" ht="15" hidden="1" customHeight="1" x14ac:dyDescent="0.2">
      <c r="A10" s="334"/>
      <c r="B10" s="296"/>
      <c r="C10" s="61" t="s">
        <v>40</v>
      </c>
      <c r="D10" s="291">
        <v>1</v>
      </c>
      <c r="E10" s="297"/>
      <c r="F10" s="82"/>
      <c r="G10" s="291"/>
      <c r="H10" s="291"/>
      <c r="I10" s="291"/>
      <c r="J10" s="291"/>
      <c r="K10" s="291"/>
      <c r="L10" s="291"/>
    </row>
    <row r="11" spans="1:12" ht="15" hidden="1" customHeight="1" x14ac:dyDescent="0.2">
      <c r="A11" s="334"/>
      <c r="B11" s="296"/>
      <c r="C11" s="61" t="s">
        <v>41</v>
      </c>
      <c r="D11" s="291">
        <v>2</v>
      </c>
      <c r="E11" s="297"/>
      <c r="F11" s="82"/>
      <c r="G11" s="291"/>
      <c r="H11" s="291"/>
      <c r="I11" s="291"/>
      <c r="J11" s="291"/>
      <c r="K11" s="291"/>
      <c r="L11" s="291"/>
    </row>
    <row r="12" spans="1:12" ht="15" hidden="1" customHeight="1" x14ac:dyDescent="0.2">
      <c r="A12" s="334"/>
      <c r="B12" s="296"/>
      <c r="C12" s="61" t="s">
        <v>42</v>
      </c>
      <c r="D12" s="291">
        <v>4</v>
      </c>
      <c r="E12" s="297"/>
      <c r="F12" s="82"/>
      <c r="G12" s="291"/>
      <c r="H12" s="291"/>
      <c r="I12" s="291"/>
      <c r="J12" s="291"/>
      <c r="K12" s="291"/>
      <c r="L12" s="291"/>
    </row>
    <row r="13" spans="1:12" ht="13.5" hidden="1" customHeight="1" x14ac:dyDescent="0.2">
      <c r="A13" s="335"/>
      <c r="B13" s="298"/>
      <c r="C13" s="144" t="s">
        <v>20</v>
      </c>
      <c r="D13" s="144">
        <v>7</v>
      </c>
      <c r="E13" s="299"/>
      <c r="F13" s="82"/>
      <c r="G13" s="291"/>
      <c r="H13" s="291"/>
      <c r="I13" s="291"/>
      <c r="J13" s="291"/>
      <c r="K13" s="291"/>
      <c r="L13" s="291"/>
    </row>
    <row r="14" spans="1:12" ht="15" customHeight="1" x14ac:dyDescent="0.2">
      <c r="A14" s="332" t="s">
        <v>11</v>
      </c>
      <c r="B14" s="254" t="s">
        <v>12</v>
      </c>
      <c r="C14" s="89" t="s">
        <v>13</v>
      </c>
      <c r="D14" s="89">
        <v>2</v>
      </c>
      <c r="E14" s="90"/>
      <c r="F14" s="91"/>
      <c r="G14" s="291"/>
      <c r="H14" s="291"/>
      <c r="I14" s="291"/>
      <c r="J14" s="291"/>
      <c r="K14" s="291"/>
      <c r="L14" s="291"/>
    </row>
    <row r="15" spans="1:12" ht="15" customHeight="1" x14ac:dyDescent="0.2">
      <c r="A15" s="324"/>
      <c r="B15" s="252" t="s">
        <v>22</v>
      </c>
      <c r="C15" s="91" t="s">
        <v>43</v>
      </c>
      <c r="D15" s="91">
        <v>1</v>
      </c>
      <c r="E15" s="84"/>
      <c r="F15" s="91"/>
      <c r="G15" s="291"/>
      <c r="H15" s="291"/>
      <c r="I15" s="291"/>
      <c r="J15" s="291"/>
      <c r="K15" s="291"/>
      <c r="L15" s="291"/>
    </row>
    <row r="16" spans="1:12" ht="15" customHeight="1" x14ac:dyDescent="0.2">
      <c r="A16" s="324"/>
      <c r="B16" s="252" t="s">
        <v>22</v>
      </c>
      <c r="C16" s="91" t="s">
        <v>23</v>
      </c>
      <c r="D16" s="91">
        <v>1</v>
      </c>
      <c r="E16" s="84"/>
      <c r="F16" s="91"/>
      <c r="G16" s="291"/>
      <c r="H16" s="291"/>
      <c r="I16" s="291"/>
      <c r="J16" s="291"/>
      <c r="K16" s="291"/>
      <c r="L16" s="291"/>
    </row>
    <row r="17" spans="1:12" ht="15" customHeight="1" x14ac:dyDescent="0.2">
      <c r="A17" s="324"/>
      <c r="B17" s="252" t="s">
        <v>18</v>
      </c>
      <c r="C17" s="91" t="s">
        <v>33</v>
      </c>
      <c r="D17" s="91">
        <v>1</v>
      </c>
      <c r="E17" s="84" t="s">
        <v>44</v>
      </c>
      <c r="F17" s="291"/>
      <c r="G17" s="291"/>
      <c r="H17" s="291"/>
      <c r="I17" s="291"/>
      <c r="J17" s="291"/>
      <c r="K17" s="291"/>
      <c r="L17" s="291"/>
    </row>
    <row r="18" spans="1:12" ht="15" customHeight="1" x14ac:dyDescent="0.2">
      <c r="A18" s="324"/>
      <c r="B18" s="252" t="s">
        <v>45</v>
      </c>
      <c r="C18" s="91" t="s">
        <v>46</v>
      </c>
      <c r="D18" s="91">
        <v>1.5</v>
      </c>
      <c r="E18" s="84"/>
      <c r="F18" s="91"/>
      <c r="G18" s="291"/>
      <c r="H18" s="291"/>
      <c r="I18" s="291"/>
      <c r="J18" s="291"/>
      <c r="K18" s="291"/>
      <c r="L18" s="291"/>
    </row>
    <row r="19" spans="1:12" ht="15" customHeight="1" x14ac:dyDescent="0.2">
      <c r="A19" s="324"/>
      <c r="B19" s="252" t="s">
        <v>18</v>
      </c>
      <c r="C19" s="91" t="s">
        <v>33</v>
      </c>
      <c r="D19" s="91">
        <v>0.5</v>
      </c>
      <c r="E19" s="84"/>
      <c r="F19" s="291"/>
      <c r="G19" s="291"/>
      <c r="H19" s="291"/>
      <c r="I19" s="291"/>
      <c r="J19" s="291"/>
      <c r="K19" s="291"/>
      <c r="L19" s="291"/>
    </row>
    <row r="20" spans="1:12" ht="15" customHeight="1" x14ac:dyDescent="0.2">
      <c r="A20" s="324"/>
      <c r="B20" s="252" t="s">
        <v>18</v>
      </c>
      <c r="C20" s="91" t="s">
        <v>33</v>
      </c>
      <c r="D20" s="91">
        <v>0.5</v>
      </c>
      <c r="E20" s="84"/>
      <c r="F20" s="91"/>
      <c r="G20" s="291"/>
      <c r="H20" s="291"/>
      <c r="I20" s="291"/>
      <c r="J20" s="291"/>
      <c r="K20" s="291"/>
      <c r="L20" s="291"/>
    </row>
    <row r="21" spans="1:12" ht="15" customHeight="1" x14ac:dyDescent="0.2">
      <c r="A21" s="324"/>
      <c r="B21" s="252" t="s">
        <v>18</v>
      </c>
      <c r="C21" s="91" t="s">
        <v>33</v>
      </c>
      <c r="D21" s="91">
        <v>1.5</v>
      </c>
      <c r="E21" s="84" t="s">
        <v>47</v>
      </c>
      <c r="F21" s="91"/>
      <c r="G21" s="291"/>
      <c r="H21" s="291"/>
      <c r="I21" s="291"/>
      <c r="J21" s="291"/>
      <c r="K21" s="291"/>
      <c r="L21" s="291"/>
    </row>
    <row r="22" spans="1:12" ht="15" customHeight="1" x14ac:dyDescent="0.2">
      <c r="A22" s="324"/>
      <c r="B22" s="252" t="s">
        <v>48</v>
      </c>
      <c r="C22" s="96" t="s">
        <v>49</v>
      </c>
      <c r="D22" s="91">
        <v>2</v>
      </c>
      <c r="E22" s="84" t="s">
        <v>50</v>
      </c>
      <c r="F22" s="291"/>
      <c r="G22" s="291"/>
      <c r="H22" s="291"/>
      <c r="I22" s="291"/>
      <c r="J22" s="291"/>
      <c r="K22" s="291"/>
      <c r="L22" s="291"/>
    </row>
    <row r="23" spans="1:12" ht="15" customHeight="1" x14ac:dyDescent="0.2">
      <c r="A23" s="324"/>
      <c r="B23" s="252" t="s">
        <v>48</v>
      </c>
      <c r="C23" s="96" t="s">
        <v>49</v>
      </c>
      <c r="D23" s="91">
        <v>4</v>
      </c>
      <c r="E23" s="84" t="s">
        <v>51</v>
      </c>
      <c r="F23" s="291"/>
      <c r="G23" s="291"/>
      <c r="H23" s="291"/>
      <c r="I23" s="291"/>
      <c r="J23" s="291"/>
      <c r="K23" s="291"/>
      <c r="L23" s="291"/>
    </row>
    <row r="24" spans="1:12" ht="15" customHeight="1" x14ac:dyDescent="0.2">
      <c r="A24" s="324"/>
      <c r="B24" s="252" t="s">
        <v>52</v>
      </c>
      <c r="C24" s="91" t="s">
        <v>53</v>
      </c>
      <c r="D24" s="91">
        <v>0.5</v>
      </c>
      <c r="E24" s="84"/>
      <c r="F24" s="91"/>
      <c r="G24" s="291"/>
      <c r="H24" s="291"/>
      <c r="I24" s="291"/>
      <c r="J24" s="291"/>
      <c r="K24" s="291"/>
      <c r="L24" s="291"/>
    </row>
    <row r="25" spans="1:12" ht="13.5" customHeight="1" thickBot="1" x14ac:dyDescent="0.25">
      <c r="A25" s="325"/>
      <c r="B25" s="255"/>
      <c r="C25" s="92" t="s">
        <v>20</v>
      </c>
      <c r="D25" s="93">
        <v>15.5</v>
      </c>
      <c r="E25" s="94"/>
      <c r="F25" s="91"/>
      <c r="G25" s="291"/>
      <c r="H25" s="291"/>
      <c r="I25" s="291"/>
      <c r="J25" s="291"/>
      <c r="K25" s="291"/>
      <c r="L25" s="291"/>
    </row>
    <row r="26" spans="1:12" ht="13.5" customHeight="1" x14ac:dyDescent="0.2">
      <c r="A26" s="332" t="s">
        <v>21</v>
      </c>
      <c r="B26" s="254" t="s">
        <v>14</v>
      </c>
      <c r="C26" s="89" t="s">
        <v>54</v>
      </c>
      <c r="D26" s="89">
        <v>1</v>
      </c>
      <c r="E26" s="90"/>
      <c r="F26" s="91"/>
      <c r="G26" s="291"/>
      <c r="H26" s="291"/>
      <c r="I26" s="291"/>
      <c r="J26" s="291"/>
      <c r="K26" s="291"/>
      <c r="L26" s="291"/>
    </row>
    <row r="27" spans="1:12" ht="13.5" customHeight="1" x14ac:dyDescent="0.2">
      <c r="A27" s="324"/>
      <c r="B27" s="252" t="s">
        <v>22</v>
      </c>
      <c r="C27" s="91" t="s">
        <v>23</v>
      </c>
      <c r="D27" s="91">
        <v>2</v>
      </c>
      <c r="E27" s="84"/>
      <c r="F27" s="91"/>
      <c r="G27" s="291"/>
      <c r="H27" s="291"/>
      <c r="I27" s="291"/>
      <c r="J27" s="291"/>
      <c r="K27" s="291"/>
      <c r="L27" s="291"/>
    </row>
    <row r="28" spans="1:12" ht="13.5" customHeight="1" x14ac:dyDescent="0.2">
      <c r="A28" s="324"/>
      <c r="B28" s="252" t="s">
        <v>45</v>
      </c>
      <c r="C28" s="91" t="s">
        <v>46</v>
      </c>
      <c r="D28" s="91">
        <v>2</v>
      </c>
      <c r="E28" s="84"/>
      <c r="F28" s="91"/>
      <c r="G28" s="291"/>
      <c r="H28" s="291"/>
      <c r="I28" s="291"/>
      <c r="J28" s="291"/>
      <c r="K28" s="291"/>
      <c r="L28" s="291"/>
    </row>
    <row r="29" spans="1:12" ht="13.5" customHeight="1" x14ac:dyDescent="0.2">
      <c r="A29" s="324"/>
      <c r="B29" s="252" t="s">
        <v>31</v>
      </c>
      <c r="C29" s="91" t="s">
        <v>32</v>
      </c>
      <c r="D29" s="91">
        <v>2</v>
      </c>
      <c r="E29" s="84"/>
      <c r="F29" s="91"/>
      <c r="G29" s="291"/>
      <c r="H29" s="291"/>
      <c r="I29" s="291"/>
      <c r="J29" s="291"/>
      <c r="K29" s="291"/>
      <c r="L29" s="291"/>
    </row>
    <row r="30" spans="1:12" ht="13.5" customHeight="1" x14ac:dyDescent="0.2">
      <c r="A30" s="324"/>
      <c r="B30" s="252" t="s">
        <v>55</v>
      </c>
      <c r="C30" s="91" t="s">
        <v>56</v>
      </c>
      <c r="D30" s="91">
        <v>6</v>
      </c>
      <c r="E30" s="84"/>
      <c r="F30" s="91"/>
      <c r="G30" s="291"/>
      <c r="H30" s="291"/>
      <c r="I30" s="291"/>
      <c r="J30" s="291"/>
      <c r="K30" s="291"/>
      <c r="L30" s="291"/>
    </row>
    <row r="31" spans="1:12" ht="13.5" customHeight="1" x14ac:dyDescent="0.2">
      <c r="A31" s="324"/>
      <c r="B31" s="252" t="s">
        <v>18</v>
      </c>
      <c r="C31" s="91" t="s">
        <v>33</v>
      </c>
      <c r="D31" s="91">
        <v>1</v>
      </c>
      <c r="E31" s="84" t="s">
        <v>57</v>
      </c>
      <c r="F31" s="291"/>
      <c r="G31" s="291"/>
      <c r="H31" s="291"/>
      <c r="I31" s="291"/>
      <c r="J31" s="291"/>
      <c r="K31" s="291"/>
      <c r="L31" s="291"/>
    </row>
    <row r="32" spans="1:12" ht="13.5" customHeight="1" x14ac:dyDescent="0.2">
      <c r="A32" s="324"/>
      <c r="B32" s="252" t="s">
        <v>58</v>
      </c>
      <c r="C32" s="91" t="s">
        <v>59</v>
      </c>
      <c r="D32" s="91">
        <v>1</v>
      </c>
      <c r="E32" s="84"/>
      <c r="F32" s="91"/>
      <c r="G32" s="291"/>
      <c r="H32" s="291"/>
      <c r="I32" s="291"/>
      <c r="J32" s="291"/>
      <c r="K32" s="291"/>
      <c r="L32" s="291"/>
    </row>
    <row r="33" spans="1:12" ht="13.5" customHeight="1" x14ac:dyDescent="0.2">
      <c r="A33" s="324"/>
      <c r="B33" s="252" t="s">
        <v>52</v>
      </c>
      <c r="C33" s="91" t="s">
        <v>60</v>
      </c>
      <c r="D33" s="91">
        <v>0.5</v>
      </c>
      <c r="E33" s="84"/>
      <c r="F33" s="91"/>
      <c r="G33" s="291"/>
      <c r="H33" s="291"/>
      <c r="I33" s="291"/>
      <c r="J33" s="291"/>
      <c r="K33" s="291"/>
      <c r="L33" s="291"/>
    </row>
    <row r="34" spans="1:12" ht="13.5" customHeight="1" x14ac:dyDescent="0.2">
      <c r="A34" s="324"/>
      <c r="B34" s="252" t="s">
        <v>48</v>
      </c>
      <c r="C34" s="96" t="s">
        <v>49</v>
      </c>
      <c r="D34" s="91">
        <v>9</v>
      </c>
      <c r="E34" s="84" t="s">
        <v>61</v>
      </c>
      <c r="F34" s="291"/>
      <c r="G34" s="291"/>
      <c r="H34" s="291"/>
      <c r="I34" s="291"/>
      <c r="J34" s="291"/>
      <c r="K34" s="291"/>
      <c r="L34" s="291"/>
    </row>
    <row r="35" spans="1:12" ht="13.5" customHeight="1" thickBot="1" x14ac:dyDescent="0.25">
      <c r="A35" s="325"/>
      <c r="B35" s="255"/>
      <c r="C35" s="92" t="s">
        <v>20</v>
      </c>
      <c r="D35" s="93">
        <f>SUM(D26:D34)</f>
        <v>24.5</v>
      </c>
      <c r="E35" s="94"/>
      <c r="F35" s="91"/>
      <c r="G35" s="291"/>
      <c r="H35" s="291"/>
      <c r="I35" s="291"/>
      <c r="J35" s="291"/>
      <c r="K35" s="291"/>
      <c r="L35" s="291"/>
    </row>
    <row r="36" spans="1:12" ht="12.75" customHeight="1" x14ac:dyDescent="0.2">
      <c r="A36" s="321" t="s">
        <v>202</v>
      </c>
      <c r="B36" s="254" t="s">
        <v>226</v>
      </c>
      <c r="C36" s="104" t="s">
        <v>225</v>
      </c>
      <c r="D36" s="104">
        <v>4</v>
      </c>
      <c r="E36" s="101"/>
    </row>
    <row r="37" spans="1:12" ht="12.75" customHeight="1" x14ac:dyDescent="0.2">
      <c r="A37" s="322"/>
      <c r="B37" s="252" t="s">
        <v>48</v>
      </c>
      <c r="C37" s="96" t="s">
        <v>49</v>
      </c>
      <c r="D37" s="96">
        <v>7</v>
      </c>
      <c r="E37" s="97"/>
    </row>
    <row r="38" spans="1:12" ht="12.75" customHeight="1" x14ac:dyDescent="0.2">
      <c r="A38" s="322"/>
      <c r="B38" s="252" t="s">
        <v>228</v>
      </c>
      <c r="C38" s="96" t="s">
        <v>227</v>
      </c>
      <c r="D38" s="96">
        <v>3.5</v>
      </c>
      <c r="E38" s="97"/>
    </row>
    <row r="39" spans="1:12" ht="12.75" customHeight="1" x14ac:dyDescent="0.2">
      <c r="A39" s="322"/>
      <c r="B39" s="252" t="s">
        <v>31</v>
      </c>
      <c r="C39" s="96" t="s">
        <v>32</v>
      </c>
      <c r="D39" s="96">
        <v>1</v>
      </c>
      <c r="E39" s="97"/>
    </row>
    <row r="40" spans="1:12" ht="12.75" customHeight="1" x14ac:dyDescent="0.2">
      <c r="A40" s="322"/>
      <c r="B40" s="252" t="s">
        <v>14</v>
      </c>
      <c r="C40" s="96" t="s">
        <v>196</v>
      </c>
      <c r="D40" s="96">
        <v>1</v>
      </c>
      <c r="E40" s="97"/>
    </row>
    <row r="41" spans="1:12" ht="12.75" customHeight="1" x14ac:dyDescent="0.2">
      <c r="A41" s="322"/>
      <c r="B41" s="252" t="s">
        <v>200</v>
      </c>
      <c r="C41" s="96" t="s">
        <v>201</v>
      </c>
      <c r="D41" s="96">
        <v>3</v>
      </c>
      <c r="E41" s="97"/>
    </row>
    <row r="42" spans="1:12" ht="12.75" customHeight="1" x14ac:dyDescent="0.2">
      <c r="A42" s="322"/>
      <c r="B42" s="252" t="s">
        <v>52</v>
      </c>
      <c r="C42" s="96" t="s">
        <v>60</v>
      </c>
      <c r="D42" s="96">
        <v>0.5</v>
      </c>
      <c r="E42" s="97"/>
    </row>
    <row r="43" spans="1:12" ht="12.75" customHeight="1" x14ac:dyDescent="0.2">
      <c r="A43" s="322"/>
      <c r="B43" s="252" t="s">
        <v>18</v>
      </c>
      <c r="C43" s="96" t="s">
        <v>195</v>
      </c>
      <c r="D43" s="96">
        <v>1</v>
      </c>
      <c r="E43" s="97"/>
    </row>
    <row r="44" spans="1:12" ht="12.75" customHeight="1" thickBot="1" x14ac:dyDescent="0.25">
      <c r="A44" s="323"/>
      <c r="B44" s="238"/>
      <c r="C44" s="102" t="s">
        <v>20</v>
      </c>
      <c r="D44" s="102">
        <f>SUM(D36:D43)</f>
        <v>21</v>
      </c>
      <c r="E44" s="100"/>
    </row>
    <row r="45" spans="1:12" ht="12.75" customHeight="1" x14ac:dyDescent="0.2">
      <c r="A45" s="321" t="s">
        <v>221</v>
      </c>
      <c r="B45" s="239" t="s">
        <v>226</v>
      </c>
      <c r="C45" s="89" t="s">
        <v>225</v>
      </c>
      <c r="D45" s="89">
        <v>4</v>
      </c>
      <c r="E45" s="101"/>
    </row>
    <row r="46" spans="1:12" ht="12.75" customHeight="1" x14ac:dyDescent="0.2">
      <c r="A46" s="322"/>
      <c r="B46" s="190" t="s">
        <v>48</v>
      </c>
      <c r="C46" s="91" t="s">
        <v>49</v>
      </c>
      <c r="D46" s="91">
        <v>5</v>
      </c>
      <c r="E46" s="97"/>
    </row>
    <row r="47" spans="1:12" ht="12.75" customHeight="1" x14ac:dyDescent="0.2">
      <c r="A47" s="322"/>
      <c r="B47" s="190" t="s">
        <v>228</v>
      </c>
      <c r="C47" s="91" t="s">
        <v>227</v>
      </c>
      <c r="D47" s="91">
        <v>6</v>
      </c>
      <c r="E47" s="97"/>
    </row>
    <row r="48" spans="1:12" ht="12.75" customHeight="1" x14ac:dyDescent="0.2">
      <c r="A48" s="322"/>
      <c r="B48" s="190" t="s">
        <v>31</v>
      </c>
      <c r="C48" s="91" t="s">
        <v>32</v>
      </c>
      <c r="D48" s="91">
        <v>9.5</v>
      </c>
      <c r="E48" s="97"/>
    </row>
    <row r="49" spans="1:5" ht="12.75" customHeight="1" x14ac:dyDescent="0.2">
      <c r="A49" s="322"/>
      <c r="B49" s="190" t="s">
        <v>14</v>
      </c>
      <c r="C49" s="91" t="s">
        <v>196</v>
      </c>
      <c r="D49" s="91">
        <v>1</v>
      </c>
      <c r="E49" s="97"/>
    </row>
    <row r="50" spans="1:5" ht="12.75" customHeight="1" x14ac:dyDescent="0.2">
      <c r="A50" s="322"/>
      <c r="B50" s="190" t="s">
        <v>52</v>
      </c>
      <c r="C50" s="91" t="s">
        <v>60</v>
      </c>
      <c r="D50" s="91">
        <v>0.5</v>
      </c>
      <c r="E50" s="97"/>
    </row>
    <row r="51" spans="1:5" ht="12.75" customHeight="1" x14ac:dyDescent="0.2">
      <c r="A51" s="322"/>
      <c r="B51" s="190" t="s">
        <v>22</v>
      </c>
      <c r="C51" s="91" t="s">
        <v>104</v>
      </c>
      <c r="D51" s="91">
        <v>1</v>
      </c>
      <c r="E51" s="97"/>
    </row>
    <row r="52" spans="1:5" ht="12.75" customHeight="1" x14ac:dyDescent="0.2">
      <c r="A52" s="322"/>
      <c r="B52" s="190" t="s">
        <v>58</v>
      </c>
      <c r="C52" s="91" t="s">
        <v>250</v>
      </c>
      <c r="D52" s="91">
        <v>1</v>
      </c>
      <c r="E52" s="97"/>
    </row>
    <row r="53" spans="1:5" ht="12.75" customHeight="1" x14ac:dyDescent="0.2">
      <c r="A53" s="322"/>
      <c r="B53" s="190" t="s">
        <v>45</v>
      </c>
      <c r="C53" s="91" t="s">
        <v>197</v>
      </c>
      <c r="D53" s="91">
        <v>2</v>
      </c>
      <c r="E53" s="97"/>
    </row>
    <row r="54" spans="1:5" ht="12.75" customHeight="1" thickBot="1" x14ac:dyDescent="0.25">
      <c r="A54" s="323"/>
      <c r="B54" s="238"/>
      <c r="C54" s="102" t="s">
        <v>20</v>
      </c>
      <c r="D54" s="102">
        <f>SUM(D45:D53)</f>
        <v>30</v>
      </c>
      <c r="E54" s="100"/>
    </row>
    <row r="55" spans="1:5" ht="12.75" customHeight="1" x14ac:dyDescent="0.2">
      <c r="A55" s="321" t="s">
        <v>253</v>
      </c>
      <c r="B55" s="237" t="s">
        <v>31</v>
      </c>
      <c r="C55" s="104" t="s">
        <v>32</v>
      </c>
      <c r="D55" s="104">
        <v>1.5</v>
      </c>
      <c r="E55" s="101"/>
    </row>
    <row r="56" spans="1:5" ht="12.75" customHeight="1" x14ac:dyDescent="0.2">
      <c r="A56" s="322"/>
      <c r="B56" s="192" t="s">
        <v>254</v>
      </c>
      <c r="C56" s="96" t="s">
        <v>255</v>
      </c>
      <c r="D56" s="96">
        <v>1</v>
      </c>
      <c r="E56" s="97"/>
    </row>
    <row r="57" spans="1:5" ht="12.75" customHeight="1" x14ac:dyDescent="0.2">
      <c r="A57" s="322"/>
      <c r="B57" s="192" t="s">
        <v>14</v>
      </c>
      <c r="C57" s="96" t="s">
        <v>196</v>
      </c>
      <c r="D57" s="96">
        <v>1</v>
      </c>
      <c r="E57" s="97"/>
    </row>
    <row r="58" spans="1:5" ht="12.75" customHeight="1" x14ac:dyDescent="0.2">
      <c r="A58" s="322"/>
      <c r="B58" s="192" t="s">
        <v>52</v>
      </c>
      <c r="C58" s="96" t="s">
        <v>60</v>
      </c>
      <c r="D58" s="96">
        <v>0.5</v>
      </c>
      <c r="E58" s="97"/>
    </row>
    <row r="59" spans="1:5" ht="12.75" customHeight="1" x14ac:dyDescent="0.2">
      <c r="A59" s="322"/>
      <c r="B59" s="192" t="s">
        <v>22</v>
      </c>
      <c r="C59" s="96" t="s">
        <v>271</v>
      </c>
      <c r="D59" s="96">
        <v>1.5</v>
      </c>
      <c r="E59" s="97"/>
    </row>
    <row r="60" spans="1:5" ht="12.75" customHeight="1" x14ac:dyDescent="0.2">
      <c r="A60" s="322"/>
      <c r="B60" s="192" t="s">
        <v>200</v>
      </c>
      <c r="C60" s="96" t="s">
        <v>201</v>
      </c>
      <c r="D60" s="96">
        <v>1.5</v>
      </c>
      <c r="E60" s="97"/>
    </row>
    <row r="61" spans="1:5" ht="12.75" customHeight="1" x14ac:dyDescent="0.2">
      <c r="A61" s="322"/>
      <c r="B61" s="192" t="s">
        <v>272</v>
      </c>
      <c r="C61" s="96" t="s">
        <v>273</v>
      </c>
      <c r="D61" s="96">
        <v>1.5</v>
      </c>
      <c r="E61" s="97"/>
    </row>
    <row r="62" spans="1:5" ht="12.75" customHeight="1" x14ac:dyDescent="0.2">
      <c r="A62" s="322"/>
      <c r="B62" s="192" t="s">
        <v>274</v>
      </c>
      <c r="C62" s="96" t="s">
        <v>275</v>
      </c>
      <c r="D62" s="96">
        <v>2</v>
      </c>
      <c r="E62" s="97"/>
    </row>
    <row r="63" spans="1:5" ht="12.75" customHeight="1" x14ac:dyDescent="0.2">
      <c r="A63" s="322"/>
      <c r="B63" s="192" t="s">
        <v>48</v>
      </c>
      <c r="C63" s="96" t="s">
        <v>49</v>
      </c>
      <c r="D63" s="96">
        <v>10</v>
      </c>
      <c r="E63" s="97"/>
    </row>
    <row r="64" spans="1:5" ht="12.75" customHeight="1" x14ac:dyDescent="0.2">
      <c r="A64" s="322"/>
      <c r="B64" s="192" t="s">
        <v>228</v>
      </c>
      <c r="C64" s="96" t="s">
        <v>227</v>
      </c>
      <c r="D64" s="96">
        <v>2</v>
      </c>
      <c r="E64" s="97"/>
    </row>
    <row r="65" spans="1:5" ht="12.75" customHeight="1" x14ac:dyDescent="0.2">
      <c r="A65" s="322"/>
      <c r="B65" s="192" t="s">
        <v>226</v>
      </c>
      <c r="C65" s="96" t="s">
        <v>225</v>
      </c>
      <c r="D65" s="96">
        <v>1</v>
      </c>
      <c r="E65" s="97"/>
    </row>
    <row r="66" spans="1:5" ht="12.75" customHeight="1" thickBot="1" x14ac:dyDescent="0.25">
      <c r="A66" s="323"/>
      <c r="B66" s="238"/>
      <c r="C66" s="102" t="s">
        <v>20</v>
      </c>
      <c r="D66" s="102">
        <f>SUM(D55:D65)</f>
        <v>23.5</v>
      </c>
      <c r="E66" s="100"/>
    </row>
    <row r="67" spans="1:5" ht="12.75" customHeight="1" x14ac:dyDescent="0.2">
      <c r="A67" s="321" t="s">
        <v>278</v>
      </c>
      <c r="B67" s="237" t="s">
        <v>14</v>
      </c>
      <c r="C67" s="104" t="s">
        <v>196</v>
      </c>
      <c r="D67" s="104">
        <v>1.5</v>
      </c>
      <c r="E67" s="101"/>
    </row>
    <row r="68" spans="1:5" ht="12.75" customHeight="1" x14ac:dyDescent="0.2">
      <c r="A68" s="322"/>
      <c r="B68" s="192" t="s">
        <v>52</v>
      </c>
      <c r="C68" s="96" t="s">
        <v>60</v>
      </c>
      <c r="D68" s="96">
        <v>0.5</v>
      </c>
      <c r="E68" s="97"/>
    </row>
    <row r="69" spans="1:5" ht="12.75" customHeight="1" x14ac:dyDescent="0.2">
      <c r="A69" s="322"/>
      <c r="B69" s="192" t="s">
        <v>272</v>
      </c>
      <c r="C69" s="96" t="s">
        <v>273</v>
      </c>
      <c r="D69" s="96">
        <v>1</v>
      </c>
      <c r="E69" s="97"/>
    </row>
    <row r="70" spans="1:5" ht="12.75" customHeight="1" x14ac:dyDescent="0.2">
      <c r="A70" s="322"/>
      <c r="B70" s="192" t="s">
        <v>48</v>
      </c>
      <c r="C70" s="96" t="s">
        <v>49</v>
      </c>
      <c r="D70" s="96">
        <v>9</v>
      </c>
      <c r="E70" s="97"/>
    </row>
    <row r="71" spans="1:5" ht="12.75" customHeight="1" x14ac:dyDescent="0.2">
      <c r="A71" s="322"/>
      <c r="B71" s="192" t="s">
        <v>228</v>
      </c>
      <c r="C71" s="96" t="s">
        <v>227</v>
      </c>
      <c r="D71" s="96">
        <v>3</v>
      </c>
      <c r="E71" s="97"/>
    </row>
    <row r="72" spans="1:5" ht="12.75" customHeight="1" x14ac:dyDescent="0.2">
      <c r="A72" s="322"/>
      <c r="B72" s="192" t="s">
        <v>226</v>
      </c>
      <c r="C72" s="96" t="s">
        <v>225</v>
      </c>
      <c r="D72" s="96">
        <v>4</v>
      </c>
      <c r="E72" s="97"/>
    </row>
    <row r="73" spans="1:5" ht="12.75" customHeight="1" thickBot="1" x14ac:dyDescent="0.25">
      <c r="A73" s="323"/>
      <c r="B73" s="238"/>
      <c r="C73" s="102" t="s">
        <v>20</v>
      </c>
      <c r="D73" s="102">
        <f>SUM(D67:D72)</f>
        <v>19</v>
      </c>
      <c r="E73" s="100"/>
    </row>
    <row r="74" spans="1:5" ht="12.75" customHeight="1" x14ac:dyDescent="0.2">
      <c r="A74" s="332" t="s">
        <v>310</v>
      </c>
      <c r="B74" s="314" t="s">
        <v>14</v>
      </c>
      <c r="C74" s="303" t="s">
        <v>196</v>
      </c>
      <c r="D74" s="303">
        <v>1</v>
      </c>
      <c r="E74" s="101"/>
    </row>
    <row r="75" spans="1:5" ht="12.75" customHeight="1" x14ac:dyDescent="0.2">
      <c r="A75" s="324"/>
      <c r="B75" s="314" t="s">
        <v>52</v>
      </c>
      <c r="C75" s="303" t="s">
        <v>60</v>
      </c>
      <c r="D75" s="303">
        <v>0.5</v>
      </c>
      <c r="E75" s="97"/>
    </row>
    <row r="76" spans="1:5" ht="12.75" customHeight="1" x14ac:dyDescent="0.2">
      <c r="A76" s="324"/>
      <c r="B76" s="314" t="s">
        <v>272</v>
      </c>
      <c r="C76" s="303" t="s">
        <v>273</v>
      </c>
      <c r="D76" s="303">
        <v>1</v>
      </c>
      <c r="E76" s="97"/>
    </row>
    <row r="77" spans="1:5" ht="12.75" customHeight="1" x14ac:dyDescent="0.2">
      <c r="A77" s="324"/>
      <c r="B77" s="314" t="s">
        <v>48</v>
      </c>
      <c r="C77" s="303" t="s">
        <v>49</v>
      </c>
      <c r="D77" s="303">
        <v>2</v>
      </c>
      <c r="E77" s="97"/>
    </row>
    <row r="78" spans="1:5" ht="12.75" customHeight="1" x14ac:dyDescent="0.2">
      <c r="A78" s="324"/>
      <c r="B78" s="314" t="s">
        <v>48</v>
      </c>
      <c r="C78" s="303" t="s">
        <v>49</v>
      </c>
      <c r="D78" s="303">
        <v>2</v>
      </c>
      <c r="E78" s="97"/>
    </row>
    <row r="79" spans="1:5" ht="12.75" customHeight="1" x14ac:dyDescent="0.2">
      <c r="A79" s="324"/>
      <c r="B79" s="314" t="s">
        <v>48</v>
      </c>
      <c r="C79" s="303" t="s">
        <v>49</v>
      </c>
      <c r="D79" s="303">
        <v>3</v>
      </c>
      <c r="E79" s="97"/>
    </row>
    <row r="80" spans="1:5" ht="12.75" customHeight="1" x14ac:dyDescent="0.2">
      <c r="A80" s="324"/>
      <c r="B80" s="314" t="s">
        <v>48</v>
      </c>
      <c r="C80" s="303" t="s">
        <v>49</v>
      </c>
      <c r="D80" s="303">
        <v>2</v>
      </c>
      <c r="E80" s="97"/>
    </row>
    <row r="81" spans="1:5" ht="12.75" customHeight="1" x14ac:dyDescent="0.2">
      <c r="A81" s="324"/>
      <c r="B81" s="314" t="s">
        <v>228</v>
      </c>
      <c r="C81" s="303" t="s">
        <v>227</v>
      </c>
      <c r="D81" s="303">
        <v>2</v>
      </c>
      <c r="E81" s="97"/>
    </row>
    <row r="82" spans="1:5" ht="12.75" customHeight="1" x14ac:dyDescent="0.2">
      <c r="A82" s="324"/>
      <c r="B82" s="314" t="s">
        <v>226</v>
      </c>
      <c r="C82" s="303" t="s">
        <v>225</v>
      </c>
      <c r="D82" s="303">
        <v>2</v>
      </c>
      <c r="E82" s="97"/>
    </row>
    <row r="83" spans="1:5" ht="12.75" customHeight="1" x14ac:dyDescent="0.2">
      <c r="A83" s="324"/>
      <c r="B83" s="314" t="s">
        <v>226</v>
      </c>
      <c r="C83" s="303" t="s">
        <v>225</v>
      </c>
      <c r="D83" s="303">
        <v>1</v>
      </c>
      <c r="E83" s="97"/>
    </row>
    <row r="84" spans="1:5" ht="12.75" customHeight="1" x14ac:dyDescent="0.2">
      <c r="A84" s="324"/>
      <c r="B84" s="314" t="s">
        <v>274</v>
      </c>
      <c r="C84" s="303" t="s">
        <v>275</v>
      </c>
      <c r="D84" s="303">
        <v>1.5</v>
      </c>
      <c r="E84" s="97"/>
    </row>
    <row r="85" spans="1:5" ht="12.75" customHeight="1" thickBot="1" x14ac:dyDescent="0.25">
      <c r="A85" s="325"/>
      <c r="B85" s="238"/>
      <c r="C85" s="102" t="s">
        <v>20</v>
      </c>
      <c r="D85" s="102">
        <f>SUM(D74:D84)</f>
        <v>18</v>
      </c>
      <c r="E85" s="100"/>
    </row>
    <row r="86" spans="1:5" ht="12.75" customHeight="1" x14ac:dyDescent="0.2">
      <c r="A86" s="221"/>
      <c r="B86" s="240" t="s">
        <v>14</v>
      </c>
      <c r="C86" s="232" t="s">
        <v>196</v>
      </c>
      <c r="D86" s="232">
        <v>1</v>
      </c>
      <c r="E86" s="101"/>
    </row>
    <row r="87" spans="1:5" ht="12.75" customHeight="1" x14ac:dyDescent="0.2">
      <c r="A87" s="223"/>
      <c r="B87" s="241" t="s">
        <v>45</v>
      </c>
      <c r="C87" s="233" t="s">
        <v>279</v>
      </c>
      <c r="D87" s="233">
        <v>1.8</v>
      </c>
      <c r="E87" s="97"/>
    </row>
    <row r="88" spans="1:5" ht="12.75" customHeight="1" x14ac:dyDescent="0.2">
      <c r="A88" s="223"/>
      <c r="B88" s="241" t="s">
        <v>52</v>
      </c>
      <c r="C88" s="233" t="s">
        <v>60</v>
      </c>
      <c r="D88" s="233">
        <v>0.5</v>
      </c>
      <c r="E88" s="97"/>
    </row>
    <row r="89" spans="1:5" ht="12.75" customHeight="1" x14ac:dyDescent="0.2">
      <c r="A89" s="223"/>
      <c r="B89" s="241" t="s">
        <v>22</v>
      </c>
      <c r="C89" s="233" t="s">
        <v>271</v>
      </c>
      <c r="D89" s="233">
        <v>2</v>
      </c>
      <c r="E89" s="97"/>
    </row>
    <row r="90" spans="1:5" ht="12.75" customHeight="1" x14ac:dyDescent="0.2">
      <c r="A90" s="223" t="s">
        <v>316</v>
      </c>
      <c r="B90" s="241" t="s">
        <v>274</v>
      </c>
      <c r="C90" s="233" t="s">
        <v>275</v>
      </c>
      <c r="D90" s="233">
        <v>3</v>
      </c>
      <c r="E90" s="97"/>
    </row>
    <row r="91" spans="1:5" ht="12.75" customHeight="1" x14ac:dyDescent="0.2">
      <c r="A91" s="223"/>
      <c r="B91" s="241" t="s">
        <v>48</v>
      </c>
      <c r="C91" s="233" t="s">
        <v>49</v>
      </c>
      <c r="D91" s="233">
        <v>7</v>
      </c>
      <c r="E91" s="97"/>
    </row>
    <row r="92" spans="1:5" ht="12.75" customHeight="1" x14ac:dyDescent="0.2">
      <c r="A92" s="223"/>
      <c r="B92" s="241" t="s">
        <v>228</v>
      </c>
      <c r="C92" s="233" t="s">
        <v>227</v>
      </c>
      <c r="D92" s="233">
        <v>1</v>
      </c>
      <c r="E92" s="97"/>
    </row>
    <row r="93" spans="1:5" ht="12.75" customHeight="1" x14ac:dyDescent="0.2">
      <c r="A93" s="223"/>
      <c r="B93" s="241" t="s">
        <v>226</v>
      </c>
      <c r="C93" s="233" t="s">
        <v>225</v>
      </c>
      <c r="D93" s="233">
        <v>2</v>
      </c>
      <c r="E93" s="97"/>
    </row>
    <row r="94" spans="1:5" ht="12.75" customHeight="1" x14ac:dyDescent="0.2">
      <c r="A94" s="223"/>
      <c r="B94" s="241" t="s">
        <v>280</v>
      </c>
      <c r="C94" s="233" t="s">
        <v>281</v>
      </c>
      <c r="D94" s="233">
        <v>2</v>
      </c>
      <c r="E94" s="97"/>
    </row>
    <row r="95" spans="1:5" ht="12.75" customHeight="1" thickBot="1" x14ac:dyDescent="0.25">
      <c r="A95" s="222"/>
      <c r="B95" s="238"/>
      <c r="C95" s="102" t="s">
        <v>20</v>
      </c>
      <c r="D95" s="102">
        <f>SUM(D86:D94)</f>
        <v>20.3</v>
      </c>
      <c r="E95" s="100"/>
    </row>
    <row r="96" spans="1:5" ht="12.75" customHeight="1" x14ac:dyDescent="0.2">
      <c r="A96" s="221"/>
      <c r="B96" s="219" t="s">
        <v>280</v>
      </c>
      <c r="C96" s="219" t="s">
        <v>281</v>
      </c>
      <c r="D96" s="219">
        <v>2</v>
      </c>
      <c r="E96" s="101"/>
    </row>
    <row r="97" spans="1:5" ht="12.75" customHeight="1" x14ac:dyDescent="0.2">
      <c r="A97" s="223"/>
      <c r="B97" s="220" t="s">
        <v>226</v>
      </c>
      <c r="C97" s="220" t="s">
        <v>225</v>
      </c>
      <c r="D97" s="220">
        <v>1.5</v>
      </c>
      <c r="E97" s="97"/>
    </row>
    <row r="98" spans="1:5" ht="12.75" customHeight="1" x14ac:dyDescent="0.2">
      <c r="A98" s="223"/>
      <c r="B98" s="220" t="s">
        <v>272</v>
      </c>
      <c r="C98" s="220" t="s">
        <v>273</v>
      </c>
      <c r="D98" s="220">
        <v>2</v>
      </c>
      <c r="E98" s="97"/>
    </row>
    <row r="99" spans="1:5" ht="12.75" customHeight="1" x14ac:dyDescent="0.2">
      <c r="A99" s="223"/>
      <c r="B99" s="220" t="s">
        <v>52</v>
      </c>
      <c r="C99" s="220" t="s">
        <v>60</v>
      </c>
      <c r="D99" s="220">
        <v>0.5</v>
      </c>
      <c r="E99" s="97"/>
    </row>
    <row r="100" spans="1:5" ht="12.75" customHeight="1" x14ac:dyDescent="0.2">
      <c r="A100" s="223"/>
      <c r="B100" s="220" t="s">
        <v>12</v>
      </c>
      <c r="C100" s="220" t="s">
        <v>124</v>
      </c>
      <c r="D100" s="220">
        <v>1.5</v>
      </c>
      <c r="E100" s="97"/>
    </row>
    <row r="101" spans="1:5" ht="12.75" customHeight="1" x14ac:dyDescent="0.2">
      <c r="A101" s="223" t="s">
        <v>322</v>
      </c>
      <c r="B101" s="220" t="s">
        <v>45</v>
      </c>
      <c r="C101" s="220" t="s">
        <v>279</v>
      </c>
      <c r="D101" s="220">
        <v>1</v>
      </c>
      <c r="E101" s="97"/>
    </row>
    <row r="102" spans="1:5" ht="12.75" customHeight="1" x14ac:dyDescent="0.2">
      <c r="A102" s="223"/>
      <c r="B102" s="220" t="s">
        <v>31</v>
      </c>
      <c r="C102" s="220" t="s">
        <v>32</v>
      </c>
      <c r="D102" s="220">
        <v>1</v>
      </c>
      <c r="E102" s="97"/>
    </row>
    <row r="103" spans="1:5" ht="12.75" customHeight="1" x14ac:dyDescent="0.2">
      <c r="A103" s="223"/>
      <c r="B103" s="220" t="s">
        <v>228</v>
      </c>
      <c r="C103" s="220" t="s">
        <v>227</v>
      </c>
      <c r="D103" s="220">
        <v>3</v>
      </c>
      <c r="E103" s="97"/>
    </row>
    <row r="104" spans="1:5" ht="12.75" customHeight="1" x14ac:dyDescent="0.2">
      <c r="A104" s="223"/>
      <c r="B104" s="220" t="s">
        <v>48</v>
      </c>
      <c r="C104" s="220" t="s">
        <v>49</v>
      </c>
      <c r="D104" s="220">
        <v>5</v>
      </c>
      <c r="E104" s="97"/>
    </row>
    <row r="105" spans="1:5" ht="12.75" customHeight="1" x14ac:dyDescent="0.2">
      <c r="A105" s="223"/>
      <c r="B105" s="220" t="s">
        <v>274</v>
      </c>
      <c r="C105" s="220" t="s">
        <v>275</v>
      </c>
      <c r="D105" s="220">
        <v>2</v>
      </c>
      <c r="E105" s="97"/>
    </row>
    <row r="106" spans="1:5" ht="12.75" customHeight="1" x14ac:dyDescent="0.2">
      <c r="A106" s="223"/>
      <c r="B106" s="220" t="s">
        <v>14</v>
      </c>
      <c r="C106" s="220" t="s">
        <v>196</v>
      </c>
      <c r="D106" s="220">
        <v>1.3</v>
      </c>
      <c r="E106" s="97"/>
    </row>
    <row r="107" spans="1:5" ht="12.75" customHeight="1" thickBot="1" x14ac:dyDescent="0.25">
      <c r="A107" s="222"/>
      <c r="B107" s="129"/>
      <c r="C107" s="102" t="s">
        <v>20</v>
      </c>
      <c r="D107" s="102">
        <f>SUM(D96:D106)</f>
        <v>20.8</v>
      </c>
      <c r="E107" s="100"/>
    </row>
    <row r="108" spans="1:5" ht="12.75" customHeight="1" x14ac:dyDescent="0.2">
      <c r="A108" s="221"/>
      <c r="B108" s="219" t="s">
        <v>226</v>
      </c>
      <c r="C108" s="219" t="s">
        <v>225</v>
      </c>
      <c r="D108" s="219">
        <v>1</v>
      </c>
      <c r="E108" s="101"/>
    </row>
    <row r="109" spans="1:5" ht="12.75" customHeight="1" x14ac:dyDescent="0.2">
      <c r="A109" s="223"/>
      <c r="B109" s="220" t="s">
        <v>272</v>
      </c>
      <c r="C109" s="220" t="s">
        <v>273</v>
      </c>
      <c r="D109" s="220">
        <v>1</v>
      </c>
      <c r="E109" s="97"/>
    </row>
    <row r="110" spans="1:5" ht="12.75" customHeight="1" x14ac:dyDescent="0.2">
      <c r="A110" s="223"/>
      <c r="B110" s="220" t="s">
        <v>52</v>
      </c>
      <c r="C110" s="220" t="s">
        <v>60</v>
      </c>
      <c r="D110" s="220">
        <v>0.5</v>
      </c>
      <c r="E110" s="97"/>
    </row>
    <row r="111" spans="1:5" ht="12.75" customHeight="1" x14ac:dyDescent="0.2">
      <c r="A111" s="223" t="s">
        <v>333</v>
      </c>
      <c r="B111" s="220" t="s">
        <v>45</v>
      </c>
      <c r="C111" s="220" t="s">
        <v>279</v>
      </c>
      <c r="D111" s="220">
        <v>1.5</v>
      </c>
      <c r="E111" s="97"/>
    </row>
    <row r="112" spans="1:5" ht="12.75" customHeight="1" x14ac:dyDescent="0.2">
      <c r="A112" s="223"/>
      <c r="B112" s="220" t="s">
        <v>228</v>
      </c>
      <c r="C112" s="220" t="s">
        <v>227</v>
      </c>
      <c r="D112" s="220">
        <v>1</v>
      </c>
      <c r="E112" s="97"/>
    </row>
    <row r="113" spans="1:5" ht="12.75" customHeight="1" x14ac:dyDescent="0.2">
      <c r="A113" s="223"/>
      <c r="B113" s="220" t="s">
        <v>48</v>
      </c>
      <c r="C113" s="220" t="s">
        <v>49</v>
      </c>
      <c r="D113" s="220">
        <v>3</v>
      </c>
      <c r="E113" s="97"/>
    </row>
    <row r="114" spans="1:5" ht="12.75" customHeight="1" x14ac:dyDescent="0.2">
      <c r="A114" s="223"/>
      <c r="B114" s="220" t="s">
        <v>48</v>
      </c>
      <c r="C114" s="220" t="s">
        <v>49</v>
      </c>
      <c r="D114" s="220">
        <v>2</v>
      </c>
      <c r="E114" s="97"/>
    </row>
    <row r="115" spans="1:5" ht="12.75" customHeight="1" x14ac:dyDescent="0.2">
      <c r="A115" s="223"/>
      <c r="B115" s="220" t="s">
        <v>14</v>
      </c>
      <c r="C115" s="220" t="s">
        <v>196</v>
      </c>
      <c r="D115" s="220">
        <v>1</v>
      </c>
      <c r="E115" s="97"/>
    </row>
    <row r="116" spans="1:5" ht="12.75" customHeight="1" thickBot="1" x14ac:dyDescent="0.25">
      <c r="A116" s="222"/>
      <c r="B116" s="129"/>
      <c r="C116" s="102" t="s">
        <v>20</v>
      </c>
      <c r="D116" s="102">
        <f>SUM(D108:D115)</f>
        <v>11</v>
      </c>
      <c r="E116" s="100"/>
    </row>
    <row r="117" spans="1:5" ht="12.75" customHeight="1" x14ac:dyDescent="0.2">
      <c r="A117" s="221"/>
      <c r="B117" s="104" t="s">
        <v>280</v>
      </c>
      <c r="C117" s="219" t="s">
        <v>281</v>
      </c>
      <c r="D117" s="104">
        <v>1</v>
      </c>
      <c r="E117" s="101"/>
    </row>
    <row r="118" spans="1:5" ht="12.75" customHeight="1" x14ac:dyDescent="0.2">
      <c r="A118" s="223" t="s">
        <v>345</v>
      </c>
      <c r="B118" s="96" t="s">
        <v>45</v>
      </c>
      <c r="C118" s="220" t="s">
        <v>279</v>
      </c>
      <c r="D118" s="96">
        <v>1</v>
      </c>
      <c r="E118" s="97"/>
    </row>
    <row r="119" spans="1:5" ht="12.75" customHeight="1" x14ac:dyDescent="0.2">
      <c r="A119" s="223"/>
      <c r="B119" s="96" t="s">
        <v>31</v>
      </c>
      <c r="C119" s="220" t="s">
        <v>32</v>
      </c>
      <c r="D119" s="96">
        <v>0.5</v>
      </c>
      <c r="E119" s="97"/>
    </row>
    <row r="120" spans="1:5" ht="12.75" customHeight="1" x14ac:dyDescent="0.2">
      <c r="A120" s="223"/>
      <c r="B120" s="96" t="s">
        <v>48</v>
      </c>
      <c r="C120" s="220" t="s">
        <v>49</v>
      </c>
      <c r="D120" s="96">
        <v>2</v>
      </c>
      <c r="E120" s="97"/>
    </row>
    <row r="121" spans="1:5" ht="12.75" customHeight="1" x14ac:dyDescent="0.2">
      <c r="A121" s="223"/>
      <c r="B121" s="96" t="s">
        <v>274</v>
      </c>
      <c r="C121" s="220" t="s">
        <v>275</v>
      </c>
      <c r="D121" s="96">
        <v>1.5</v>
      </c>
      <c r="E121" s="97"/>
    </row>
    <row r="122" spans="1:5" ht="12.75" customHeight="1" x14ac:dyDescent="0.2">
      <c r="A122" s="223"/>
      <c r="B122" s="96" t="s">
        <v>14</v>
      </c>
      <c r="C122" s="220" t="s">
        <v>196</v>
      </c>
      <c r="D122" s="96">
        <v>1</v>
      </c>
      <c r="E122" s="97"/>
    </row>
    <row r="123" spans="1:5" ht="12.75" customHeight="1" x14ac:dyDescent="0.2">
      <c r="A123" s="223"/>
      <c r="B123" s="96" t="s">
        <v>269</v>
      </c>
      <c r="C123" s="220" t="s">
        <v>270</v>
      </c>
      <c r="D123" s="96">
        <v>0.5</v>
      </c>
      <c r="E123" s="97"/>
    </row>
    <row r="124" spans="1:5" ht="12.75" customHeight="1" x14ac:dyDescent="0.2">
      <c r="A124" s="223"/>
      <c r="B124" s="96" t="s">
        <v>45</v>
      </c>
      <c r="C124" s="220" t="s">
        <v>279</v>
      </c>
      <c r="D124" s="96">
        <v>1</v>
      </c>
      <c r="E124" s="97"/>
    </row>
    <row r="125" spans="1:5" ht="12.75" customHeight="1" x14ac:dyDescent="0.2">
      <c r="A125" s="223"/>
      <c r="B125" s="96" t="s">
        <v>52</v>
      </c>
      <c r="C125" s="220" t="s">
        <v>60</v>
      </c>
      <c r="D125" s="96">
        <v>0.5</v>
      </c>
      <c r="E125" s="97"/>
    </row>
    <row r="126" spans="1:5" ht="12.75" customHeight="1" x14ac:dyDescent="0.2">
      <c r="A126" s="223"/>
      <c r="B126" s="96" t="s">
        <v>272</v>
      </c>
      <c r="C126" s="220" t="s">
        <v>273</v>
      </c>
      <c r="D126" s="96">
        <v>3</v>
      </c>
      <c r="E126" s="97"/>
    </row>
    <row r="127" spans="1:5" ht="12.75" customHeight="1" x14ac:dyDescent="0.2">
      <c r="A127" s="223"/>
      <c r="B127" s="96" t="s">
        <v>48</v>
      </c>
      <c r="C127" s="220" t="s">
        <v>49</v>
      </c>
      <c r="D127" s="96">
        <v>1</v>
      </c>
      <c r="E127" s="97"/>
    </row>
    <row r="128" spans="1:5" ht="12.75" customHeight="1" x14ac:dyDescent="0.2">
      <c r="A128" s="223"/>
      <c r="B128" s="96" t="s">
        <v>48</v>
      </c>
      <c r="C128" s="220" t="s">
        <v>49</v>
      </c>
      <c r="D128" s="96">
        <v>1</v>
      </c>
      <c r="E128" s="97"/>
    </row>
    <row r="129" spans="1:5" ht="12.75" customHeight="1" x14ac:dyDescent="0.2">
      <c r="A129" s="223"/>
      <c r="B129" s="96" t="s">
        <v>48</v>
      </c>
      <c r="C129" s="220" t="s">
        <v>49</v>
      </c>
      <c r="D129" s="96">
        <v>3</v>
      </c>
      <c r="E129" s="97"/>
    </row>
    <row r="130" spans="1:5" ht="12.75" customHeight="1" x14ac:dyDescent="0.2">
      <c r="A130" s="223"/>
      <c r="B130" s="96" t="s">
        <v>228</v>
      </c>
      <c r="C130" s="220" t="s">
        <v>227</v>
      </c>
      <c r="D130" s="96">
        <v>1</v>
      </c>
      <c r="E130" s="97"/>
    </row>
    <row r="131" spans="1:5" ht="12.75" customHeight="1" x14ac:dyDescent="0.2">
      <c r="A131" s="223"/>
      <c r="B131" s="96" t="s">
        <v>226</v>
      </c>
      <c r="C131" s="220" t="s">
        <v>225</v>
      </c>
      <c r="D131" s="96">
        <v>1</v>
      </c>
      <c r="E131" s="97"/>
    </row>
    <row r="132" spans="1:5" ht="12.75" customHeight="1" thickBot="1" x14ac:dyDescent="0.25">
      <c r="A132" s="222"/>
      <c r="B132" s="129"/>
      <c r="C132" s="102" t="s">
        <v>20</v>
      </c>
      <c r="D132" s="102">
        <f>SUM(D117:D131)</f>
        <v>19</v>
      </c>
      <c r="E132" s="100"/>
    </row>
    <row r="133" spans="1:5" ht="12.75" customHeight="1" x14ac:dyDescent="0.2">
      <c r="A133" s="221"/>
      <c r="B133" s="219" t="s">
        <v>14</v>
      </c>
      <c r="C133" s="219" t="s">
        <v>196</v>
      </c>
      <c r="D133" s="219">
        <v>1</v>
      </c>
      <c r="E133" s="101"/>
    </row>
    <row r="134" spans="1:5" ht="12.75" customHeight="1" x14ac:dyDescent="0.2">
      <c r="A134" s="223"/>
      <c r="B134" s="220" t="s">
        <v>45</v>
      </c>
      <c r="C134" s="220" t="s">
        <v>279</v>
      </c>
      <c r="D134" s="220">
        <v>1</v>
      </c>
      <c r="E134" s="97"/>
    </row>
    <row r="135" spans="1:5" ht="12.75" customHeight="1" x14ac:dyDescent="0.2">
      <c r="A135" s="223"/>
      <c r="B135" s="220" t="s">
        <v>52</v>
      </c>
      <c r="C135" s="220" t="s">
        <v>60</v>
      </c>
      <c r="D135" s="220">
        <v>0.5</v>
      </c>
      <c r="E135" s="97"/>
    </row>
    <row r="136" spans="1:5" ht="12.75" customHeight="1" x14ac:dyDescent="0.2">
      <c r="A136" s="223"/>
      <c r="B136" s="220" t="s">
        <v>22</v>
      </c>
      <c r="C136" s="220" t="s">
        <v>271</v>
      </c>
      <c r="D136" s="220">
        <v>1.5</v>
      </c>
      <c r="E136" s="97"/>
    </row>
    <row r="137" spans="1:5" ht="12.75" customHeight="1" x14ac:dyDescent="0.2">
      <c r="A137" s="223" t="s">
        <v>361</v>
      </c>
      <c r="B137" s="220" t="s">
        <v>272</v>
      </c>
      <c r="C137" s="220" t="s">
        <v>273</v>
      </c>
      <c r="D137" s="220">
        <v>1</v>
      </c>
      <c r="E137" s="97"/>
    </row>
    <row r="138" spans="1:5" ht="12.75" customHeight="1" x14ac:dyDescent="0.2">
      <c r="A138" s="223"/>
      <c r="B138" s="220" t="s">
        <v>48</v>
      </c>
      <c r="C138" s="220" t="s">
        <v>49</v>
      </c>
      <c r="D138" s="220">
        <v>2</v>
      </c>
      <c r="E138" s="97"/>
    </row>
    <row r="139" spans="1:5" ht="12.75" customHeight="1" x14ac:dyDescent="0.2">
      <c r="A139" s="223"/>
      <c r="B139" s="220" t="s">
        <v>48</v>
      </c>
      <c r="C139" s="220" t="s">
        <v>49</v>
      </c>
      <c r="D139" s="220">
        <v>5</v>
      </c>
      <c r="E139" s="97"/>
    </row>
    <row r="140" spans="1:5" ht="12.75" customHeight="1" x14ac:dyDescent="0.2">
      <c r="A140" s="223"/>
      <c r="B140" s="220" t="s">
        <v>48</v>
      </c>
      <c r="C140" s="220" t="s">
        <v>49</v>
      </c>
      <c r="D140" s="220">
        <v>1</v>
      </c>
      <c r="E140" s="97"/>
    </row>
    <row r="141" spans="1:5" ht="12.75" customHeight="1" x14ac:dyDescent="0.2">
      <c r="A141" s="223"/>
      <c r="B141" s="220" t="s">
        <v>228</v>
      </c>
      <c r="C141" s="220" t="s">
        <v>227</v>
      </c>
      <c r="D141" s="220">
        <v>1</v>
      </c>
      <c r="E141" s="97"/>
    </row>
    <row r="142" spans="1:5" ht="12.75" customHeight="1" x14ac:dyDescent="0.2">
      <c r="A142" s="223"/>
      <c r="B142" s="220" t="s">
        <v>226</v>
      </c>
      <c r="C142" s="220" t="s">
        <v>225</v>
      </c>
      <c r="D142" s="220">
        <v>0.5</v>
      </c>
      <c r="E142" s="97"/>
    </row>
    <row r="143" spans="1:5" ht="12.75" customHeight="1" x14ac:dyDescent="0.2">
      <c r="A143" s="223"/>
      <c r="B143" s="96" t="s">
        <v>12</v>
      </c>
      <c r="C143" s="96" t="s">
        <v>124</v>
      </c>
      <c r="D143" s="96">
        <v>2</v>
      </c>
      <c r="E143" s="97"/>
    </row>
    <row r="144" spans="1:5" ht="12.75" customHeight="1" x14ac:dyDescent="0.2">
      <c r="A144" s="223"/>
      <c r="B144" s="96" t="s">
        <v>257</v>
      </c>
      <c r="C144" s="96" t="s">
        <v>258</v>
      </c>
      <c r="D144" s="96">
        <v>3</v>
      </c>
      <c r="E144" s="97"/>
    </row>
    <row r="145" spans="1:5" ht="12.75" customHeight="1" thickBot="1" x14ac:dyDescent="0.25">
      <c r="A145" s="222"/>
      <c r="B145" s="129"/>
      <c r="C145" s="102" t="s">
        <v>20</v>
      </c>
      <c r="D145" s="102">
        <f>SUM(D133:D144)</f>
        <v>19.5</v>
      </c>
      <c r="E145" s="100"/>
    </row>
    <row r="146" spans="1:5" ht="12.75" customHeight="1" x14ac:dyDescent="0.2">
      <c r="A146" s="221"/>
      <c r="B146" s="104" t="s">
        <v>14</v>
      </c>
      <c r="C146" s="104" t="s">
        <v>196</v>
      </c>
      <c r="D146" s="104">
        <v>1.5</v>
      </c>
      <c r="E146" s="101"/>
    </row>
    <row r="147" spans="1:5" ht="12.75" customHeight="1" x14ac:dyDescent="0.2">
      <c r="A147" s="223"/>
      <c r="B147" s="96" t="s">
        <v>48</v>
      </c>
      <c r="C147" s="96" t="s">
        <v>49</v>
      </c>
      <c r="D147" s="96">
        <v>2</v>
      </c>
      <c r="E147" s="97"/>
    </row>
    <row r="148" spans="1:5" ht="12.75" customHeight="1" x14ac:dyDescent="0.2">
      <c r="A148" s="223"/>
      <c r="B148" s="96" t="s">
        <v>257</v>
      </c>
      <c r="C148" s="96" t="s">
        <v>258</v>
      </c>
      <c r="D148" s="96">
        <v>3</v>
      </c>
      <c r="E148" s="97"/>
    </row>
    <row r="149" spans="1:5" ht="12.75" customHeight="1" x14ac:dyDescent="0.2">
      <c r="A149" s="223" t="s">
        <v>363</v>
      </c>
      <c r="B149" s="96" t="s">
        <v>247</v>
      </c>
      <c r="C149" s="96" t="s">
        <v>290</v>
      </c>
      <c r="D149" s="96">
        <v>1</v>
      </c>
      <c r="E149" s="97"/>
    </row>
    <row r="150" spans="1:5" ht="12.75" customHeight="1" x14ac:dyDescent="0.2">
      <c r="A150" s="223"/>
      <c r="B150" s="96" t="s">
        <v>52</v>
      </c>
      <c r="C150" s="96" t="s">
        <v>60</v>
      </c>
      <c r="D150" s="96">
        <v>0.5</v>
      </c>
      <c r="E150" s="97"/>
    </row>
    <row r="151" spans="1:5" ht="12.75" customHeight="1" x14ac:dyDescent="0.2">
      <c r="A151" s="223"/>
      <c r="B151" s="96" t="s">
        <v>370</v>
      </c>
      <c r="C151" s="96" t="s">
        <v>371</v>
      </c>
      <c r="D151" s="96">
        <v>2</v>
      </c>
      <c r="E151" s="97"/>
    </row>
    <row r="152" spans="1:5" ht="12.75" customHeight="1" x14ac:dyDescent="0.2">
      <c r="A152" s="223"/>
      <c r="B152" s="96" t="s">
        <v>48</v>
      </c>
      <c r="C152" s="96" t="s">
        <v>49</v>
      </c>
      <c r="D152" s="96">
        <v>3</v>
      </c>
      <c r="E152" s="97"/>
    </row>
    <row r="153" spans="1:5" ht="12.75" customHeight="1" x14ac:dyDescent="0.2">
      <c r="A153" s="223"/>
      <c r="B153" s="96" t="s">
        <v>226</v>
      </c>
      <c r="C153" s="96" t="s">
        <v>225</v>
      </c>
      <c r="D153" s="96">
        <v>2</v>
      </c>
      <c r="E153" s="97"/>
    </row>
    <row r="154" spans="1:5" ht="12.75" customHeight="1" x14ac:dyDescent="0.2">
      <c r="A154" s="223"/>
      <c r="B154" s="96" t="s">
        <v>226</v>
      </c>
      <c r="C154" s="96" t="s">
        <v>225</v>
      </c>
      <c r="D154" s="96">
        <v>2.5</v>
      </c>
      <c r="E154" s="97"/>
    </row>
    <row r="155" spans="1:5" ht="12.75" customHeight="1" x14ac:dyDescent="0.2">
      <c r="A155" s="223"/>
      <c r="B155" s="96" t="s">
        <v>368</v>
      </c>
      <c r="C155" s="96" t="s">
        <v>369</v>
      </c>
      <c r="D155" s="96">
        <v>1.3</v>
      </c>
      <c r="E155" s="97"/>
    </row>
    <row r="156" spans="1:5" ht="12.75" customHeight="1" thickBot="1" x14ac:dyDescent="0.25">
      <c r="A156" s="222"/>
      <c r="B156" s="129"/>
      <c r="C156" s="102" t="s">
        <v>20</v>
      </c>
      <c r="D156" s="102">
        <f>SUM(D146:D155)</f>
        <v>18.8</v>
      </c>
      <c r="E156" s="100"/>
    </row>
    <row r="157" spans="1:5" ht="12.75" customHeight="1" x14ac:dyDescent="0.2">
      <c r="A157" s="221"/>
      <c r="B157" s="104" t="s">
        <v>14</v>
      </c>
      <c r="C157" s="104" t="s">
        <v>196</v>
      </c>
      <c r="D157" s="104">
        <v>1.5</v>
      </c>
      <c r="E157" s="101"/>
    </row>
    <row r="158" spans="1:5" ht="12.75" customHeight="1" x14ac:dyDescent="0.2">
      <c r="A158" s="223"/>
      <c r="B158" s="96" t="s">
        <v>45</v>
      </c>
      <c r="C158" s="96" t="s">
        <v>279</v>
      </c>
      <c r="D158" s="96">
        <v>1</v>
      </c>
      <c r="E158" s="97"/>
    </row>
    <row r="159" spans="1:5" ht="12.75" customHeight="1" x14ac:dyDescent="0.2">
      <c r="A159" s="223"/>
      <c r="B159" s="96" t="s">
        <v>52</v>
      </c>
      <c r="C159" s="96" t="s">
        <v>60</v>
      </c>
      <c r="D159" s="96">
        <v>0.5</v>
      </c>
      <c r="E159" s="97"/>
    </row>
    <row r="160" spans="1:5" ht="12.75" customHeight="1" x14ac:dyDescent="0.2">
      <c r="A160" s="223" t="s">
        <v>384</v>
      </c>
      <c r="B160" s="96" t="s">
        <v>22</v>
      </c>
      <c r="C160" s="96" t="s">
        <v>271</v>
      </c>
      <c r="D160" s="96">
        <v>3</v>
      </c>
      <c r="E160" s="97"/>
    </row>
    <row r="161" spans="1:5" ht="12.75" customHeight="1" x14ac:dyDescent="0.2">
      <c r="A161" s="223"/>
      <c r="B161" s="96" t="s">
        <v>370</v>
      </c>
      <c r="C161" s="96" t="s">
        <v>371</v>
      </c>
      <c r="D161" s="96">
        <v>2</v>
      </c>
      <c r="E161" s="97"/>
    </row>
    <row r="162" spans="1:5" ht="12.75" customHeight="1" x14ac:dyDescent="0.2">
      <c r="A162" s="223"/>
      <c r="B162" s="96" t="s">
        <v>364</v>
      </c>
      <c r="C162" s="96" t="s">
        <v>365</v>
      </c>
      <c r="D162" s="96">
        <v>2</v>
      </c>
      <c r="E162" s="97"/>
    </row>
    <row r="163" spans="1:5" ht="12.75" customHeight="1" x14ac:dyDescent="0.2">
      <c r="A163" s="223"/>
      <c r="B163" s="96" t="s">
        <v>48</v>
      </c>
      <c r="C163" s="96" t="s">
        <v>49</v>
      </c>
      <c r="D163" s="96">
        <v>1</v>
      </c>
      <c r="E163" s="97"/>
    </row>
    <row r="164" spans="1:5" ht="12.75" customHeight="1" x14ac:dyDescent="0.2">
      <c r="A164" s="223"/>
      <c r="B164" s="96" t="s">
        <v>48</v>
      </c>
      <c r="C164" s="96" t="s">
        <v>49</v>
      </c>
      <c r="D164" s="96">
        <v>2</v>
      </c>
      <c r="E164" s="97"/>
    </row>
    <row r="165" spans="1:5" ht="12.75" customHeight="1" x14ac:dyDescent="0.2">
      <c r="A165" s="223"/>
      <c r="B165" s="96" t="s">
        <v>226</v>
      </c>
      <c r="C165" s="96" t="s">
        <v>225</v>
      </c>
      <c r="D165" s="96">
        <v>1</v>
      </c>
      <c r="E165" s="97"/>
    </row>
    <row r="166" spans="1:5" ht="12.75" customHeight="1" x14ac:dyDescent="0.2">
      <c r="A166" s="223"/>
      <c r="B166" s="96" t="s">
        <v>226</v>
      </c>
      <c r="C166" s="96" t="s">
        <v>225</v>
      </c>
      <c r="D166" s="96">
        <v>1</v>
      </c>
      <c r="E166" s="97"/>
    </row>
    <row r="167" spans="1:5" ht="12.75" customHeight="1" x14ac:dyDescent="0.2">
      <c r="A167" s="223"/>
      <c r="B167" s="96" t="s">
        <v>226</v>
      </c>
      <c r="C167" s="96" t="s">
        <v>225</v>
      </c>
      <c r="D167" s="96">
        <v>1</v>
      </c>
      <c r="E167" s="97"/>
    </row>
    <row r="168" spans="1:5" ht="12.75" customHeight="1" x14ac:dyDescent="0.2">
      <c r="A168" s="223"/>
      <c r="B168" s="192" t="s">
        <v>395</v>
      </c>
      <c r="C168" s="96" t="s">
        <v>396</v>
      </c>
      <c r="D168" s="96">
        <v>4</v>
      </c>
      <c r="E168" s="97"/>
    </row>
    <row r="169" spans="1:5" ht="12.75" customHeight="1" thickBot="1" x14ac:dyDescent="0.25">
      <c r="A169" s="222"/>
      <c r="B169" s="129"/>
      <c r="C169" s="102" t="s">
        <v>20</v>
      </c>
      <c r="D169" s="102">
        <f>SUM(D157:D168)</f>
        <v>20</v>
      </c>
      <c r="E169" s="100"/>
    </row>
    <row r="170" spans="1:5" ht="12.75" customHeight="1" x14ac:dyDescent="0.2">
      <c r="C170" s="71" t="s">
        <v>298</v>
      </c>
      <c r="D170" s="71">
        <f>D25+D35+D44+D54+D66+D73+D85+D95+D107+D116+D132+D145+D156+D169</f>
        <v>280.90000000000003</v>
      </c>
    </row>
    <row r="171" spans="1:5" ht="12.75" customHeight="1" x14ac:dyDescent="0.2">
      <c r="C171" s="71" t="s">
        <v>300</v>
      </c>
      <c r="D171" s="185">
        <f>D170/14</f>
        <v>20.064285714285717</v>
      </c>
    </row>
  </sheetData>
  <mergeCells count="9">
    <mergeCell ref="A74:A85"/>
    <mergeCell ref="A67:A73"/>
    <mergeCell ref="A55:A66"/>
    <mergeCell ref="A45:A54"/>
    <mergeCell ref="B3:C3"/>
    <mergeCell ref="A6:A13"/>
    <mergeCell ref="A14:A25"/>
    <mergeCell ref="A26:A35"/>
    <mergeCell ref="A36:A44"/>
  </mergeCells>
  <dataValidations disablePrompts="1" count="1">
    <dataValidation type="whole" allowBlank="1" showInputMessage="1" showErrorMessage="1" prompt=": true" sqref="E6:E9 E11">
      <formula1>0</formula1>
      <formula2>10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opLeftCell="A180" workbookViewId="0">
      <selection activeCell="E200" sqref="E200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26" style="71" customWidth="1"/>
    <col min="6" max="6" width="3.710937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26" t="s">
        <v>62</v>
      </c>
      <c r="C2" s="326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63</v>
      </c>
      <c r="C3" s="326"/>
      <c r="D3" s="326"/>
      <c r="E3" s="69"/>
      <c r="F3" s="69"/>
      <c r="G3" s="69"/>
      <c r="H3" s="69"/>
      <c r="I3" s="69"/>
      <c r="J3" s="69"/>
      <c r="K3" s="69"/>
      <c r="L3" s="69"/>
    </row>
    <row r="4" spans="1:12" ht="13.5" customHeight="1" thickBot="1" x14ac:dyDescent="0.25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249" t="s">
        <v>7</v>
      </c>
      <c r="C5" s="131" t="s">
        <v>8</v>
      </c>
      <c r="D5" s="131" t="s">
        <v>9</v>
      </c>
      <c r="E5" s="132" t="s">
        <v>10</v>
      </c>
      <c r="F5" s="163"/>
      <c r="G5" s="78"/>
      <c r="H5" s="78"/>
      <c r="I5" s="78"/>
      <c r="J5" s="78"/>
      <c r="K5" s="78"/>
      <c r="L5" s="78"/>
    </row>
    <row r="6" spans="1:12" x14ac:dyDescent="0.2">
      <c r="A6" s="332" t="s">
        <v>11</v>
      </c>
      <c r="B6" s="254" t="s">
        <v>12</v>
      </c>
      <c r="C6" s="89" t="s">
        <v>13</v>
      </c>
      <c r="D6" s="89">
        <v>2</v>
      </c>
      <c r="E6" s="90"/>
      <c r="F6" s="164"/>
      <c r="G6" s="83"/>
      <c r="H6" s="83"/>
      <c r="I6" s="83"/>
      <c r="J6" s="83"/>
      <c r="K6" s="83"/>
      <c r="L6" s="83"/>
    </row>
    <row r="7" spans="1:12" x14ac:dyDescent="0.2">
      <c r="A7" s="324"/>
      <c r="B7" s="252" t="s">
        <v>14</v>
      </c>
      <c r="C7" s="91" t="s">
        <v>15</v>
      </c>
      <c r="D7" s="91">
        <v>1</v>
      </c>
      <c r="E7" s="84"/>
      <c r="F7" s="77"/>
      <c r="G7" s="69"/>
      <c r="H7" s="69"/>
      <c r="I7" s="69"/>
      <c r="J7" s="69"/>
      <c r="K7" s="69"/>
      <c r="L7" s="69"/>
    </row>
    <row r="8" spans="1:12" x14ac:dyDescent="0.2">
      <c r="A8" s="324"/>
      <c r="B8" s="252" t="s">
        <v>22</v>
      </c>
      <c r="C8" s="91" t="s">
        <v>23</v>
      </c>
      <c r="D8" s="91">
        <v>1</v>
      </c>
      <c r="E8" s="84"/>
      <c r="F8" s="77"/>
      <c r="G8" s="69"/>
      <c r="H8" s="69"/>
      <c r="I8" s="69"/>
      <c r="J8" s="69"/>
      <c r="K8" s="69"/>
      <c r="L8" s="69"/>
    </row>
    <row r="9" spans="1:12" ht="14.25" x14ac:dyDescent="0.2">
      <c r="A9" s="324"/>
      <c r="B9" s="252" t="s">
        <v>45</v>
      </c>
      <c r="C9" s="165" t="s">
        <v>46</v>
      </c>
      <c r="D9" s="91">
        <v>1.5</v>
      </c>
      <c r="E9" s="84"/>
      <c r="F9" s="77"/>
      <c r="G9" s="69"/>
      <c r="H9" s="69"/>
      <c r="I9" s="69"/>
      <c r="J9" s="69"/>
      <c r="K9" s="69"/>
      <c r="L9" s="69"/>
    </row>
    <row r="10" spans="1:12" ht="14.25" x14ac:dyDescent="0.2">
      <c r="A10" s="324"/>
      <c r="B10" s="252" t="s">
        <v>31</v>
      </c>
      <c r="C10" s="165" t="s">
        <v>32</v>
      </c>
      <c r="D10" s="91">
        <v>3.5</v>
      </c>
      <c r="E10" s="84"/>
      <c r="F10" s="77"/>
      <c r="G10" s="69"/>
      <c r="H10" s="69"/>
      <c r="I10" s="69"/>
      <c r="J10" s="69"/>
      <c r="K10" s="69"/>
      <c r="L10" s="69"/>
    </row>
    <row r="11" spans="1:12" x14ac:dyDescent="0.2">
      <c r="A11" s="324"/>
      <c r="B11" s="252" t="s">
        <v>64</v>
      </c>
      <c r="C11" s="91" t="s">
        <v>65</v>
      </c>
      <c r="D11" s="91">
        <v>2</v>
      </c>
      <c r="E11" s="84"/>
      <c r="F11" s="77"/>
      <c r="G11" s="69"/>
      <c r="H11" s="69"/>
      <c r="I11" s="69"/>
      <c r="J11" s="69"/>
      <c r="K11" s="69"/>
      <c r="L11" s="69"/>
    </row>
    <row r="12" spans="1:12" x14ac:dyDescent="0.2">
      <c r="A12" s="324"/>
      <c r="B12" s="252" t="s">
        <v>66</v>
      </c>
      <c r="C12" s="91" t="s">
        <v>67</v>
      </c>
      <c r="D12" s="91">
        <v>3.5</v>
      </c>
      <c r="E12" s="84"/>
      <c r="F12" s="77"/>
      <c r="G12" s="69"/>
      <c r="H12" s="69"/>
      <c r="I12" s="69"/>
      <c r="J12" s="69"/>
      <c r="K12" s="69"/>
      <c r="L12" s="69"/>
    </row>
    <row r="13" spans="1:12" x14ac:dyDescent="0.2">
      <c r="A13" s="324"/>
      <c r="B13" s="252" t="s">
        <v>68</v>
      </c>
      <c r="C13" s="91" t="s">
        <v>69</v>
      </c>
      <c r="D13" s="91">
        <v>0.5</v>
      </c>
      <c r="E13" s="84"/>
      <c r="F13" s="77"/>
      <c r="G13" s="69"/>
      <c r="H13" s="69"/>
      <c r="I13" s="69"/>
      <c r="J13" s="69"/>
      <c r="K13" s="69"/>
      <c r="L13" s="69"/>
    </row>
    <row r="14" spans="1:12" x14ac:dyDescent="0.2">
      <c r="A14" s="324"/>
      <c r="B14" s="252" t="s">
        <v>70</v>
      </c>
      <c r="C14" s="91" t="s">
        <v>71</v>
      </c>
      <c r="D14" s="91">
        <v>4</v>
      </c>
      <c r="E14" s="84"/>
      <c r="F14" s="77"/>
      <c r="G14" s="69"/>
      <c r="H14" s="69"/>
      <c r="I14" s="69"/>
      <c r="J14" s="69"/>
      <c r="K14" s="69"/>
      <c r="L14" s="69"/>
    </row>
    <row r="15" spans="1:12" ht="51" x14ac:dyDescent="0.2">
      <c r="A15" s="324"/>
      <c r="B15" s="252" t="s">
        <v>52</v>
      </c>
      <c r="C15" s="91" t="s">
        <v>60</v>
      </c>
      <c r="D15" s="91">
        <v>2</v>
      </c>
      <c r="E15" s="97" t="s">
        <v>330</v>
      </c>
      <c r="F15" s="77"/>
      <c r="G15" s="69"/>
      <c r="H15" s="69"/>
      <c r="I15" s="69"/>
      <c r="J15" s="69"/>
      <c r="K15" s="69"/>
      <c r="L15" s="69"/>
    </row>
    <row r="16" spans="1:12" ht="13.5" customHeight="1" x14ac:dyDescent="0.2">
      <c r="A16" s="336"/>
      <c r="B16" s="256"/>
      <c r="C16" s="166" t="s">
        <v>20</v>
      </c>
      <c r="D16" s="167">
        <v>21</v>
      </c>
      <c r="E16" s="168"/>
      <c r="F16" s="77"/>
      <c r="G16" s="69"/>
      <c r="H16" s="69"/>
      <c r="I16" s="69"/>
      <c r="J16" s="69"/>
      <c r="K16" s="69"/>
      <c r="L16" s="69"/>
    </row>
    <row r="17" spans="1:12" ht="13.5" customHeight="1" x14ac:dyDescent="0.2">
      <c r="A17" s="324" t="s">
        <v>73</v>
      </c>
      <c r="B17" s="252" t="s">
        <v>14</v>
      </c>
      <c r="C17" s="91" t="s">
        <v>15</v>
      </c>
      <c r="D17" s="91">
        <v>1</v>
      </c>
      <c r="E17" s="84"/>
      <c r="F17" s="77"/>
      <c r="G17" s="69"/>
      <c r="H17" s="69"/>
      <c r="I17" s="69"/>
      <c r="J17" s="69"/>
      <c r="K17" s="69"/>
      <c r="L17" s="69"/>
    </row>
    <row r="18" spans="1:12" ht="13.5" customHeight="1" x14ac:dyDescent="0.2">
      <c r="A18" s="324"/>
      <c r="B18" s="252" t="s">
        <v>22</v>
      </c>
      <c r="C18" s="91" t="s">
        <v>23</v>
      </c>
      <c r="D18" s="91">
        <v>2</v>
      </c>
      <c r="E18" s="84"/>
      <c r="F18" s="77"/>
      <c r="G18" s="69"/>
      <c r="H18" s="69"/>
      <c r="I18" s="69"/>
      <c r="J18" s="69"/>
      <c r="K18" s="69"/>
      <c r="L18" s="69"/>
    </row>
    <row r="19" spans="1:12" ht="13.5" customHeight="1" x14ac:dyDescent="0.2">
      <c r="A19" s="324"/>
      <c r="B19" s="252" t="s">
        <v>45</v>
      </c>
      <c r="C19" s="165" t="s">
        <v>46</v>
      </c>
      <c r="D19" s="91">
        <v>2</v>
      </c>
      <c r="E19" s="84"/>
      <c r="F19" s="77"/>
      <c r="G19" s="69"/>
      <c r="H19" s="69"/>
      <c r="I19" s="69"/>
      <c r="J19" s="69"/>
      <c r="K19" s="69"/>
      <c r="L19" s="69"/>
    </row>
    <row r="20" spans="1:12" ht="13.5" customHeight="1" x14ac:dyDescent="0.2">
      <c r="A20" s="324"/>
      <c r="B20" s="252" t="s">
        <v>74</v>
      </c>
      <c r="C20" s="165" t="s">
        <v>75</v>
      </c>
      <c r="D20" s="91">
        <v>1.5</v>
      </c>
      <c r="E20" s="84"/>
      <c r="F20" s="77"/>
      <c r="G20" s="69"/>
      <c r="H20" s="69"/>
      <c r="I20" s="69"/>
      <c r="J20" s="69"/>
      <c r="K20" s="69"/>
      <c r="L20" s="69"/>
    </row>
    <row r="21" spans="1:12" ht="13.5" customHeight="1" x14ac:dyDescent="0.2">
      <c r="A21" s="324"/>
      <c r="B21" s="252" t="s">
        <v>76</v>
      </c>
      <c r="C21" s="165" t="s">
        <v>77</v>
      </c>
      <c r="D21" s="91">
        <v>1</v>
      </c>
      <c r="E21" s="84"/>
      <c r="F21" s="77"/>
      <c r="G21" s="69"/>
      <c r="H21" s="69"/>
      <c r="I21" s="69"/>
      <c r="J21" s="69"/>
      <c r="K21" s="69"/>
      <c r="L21" s="69"/>
    </row>
    <row r="22" spans="1:12" ht="13.5" customHeight="1" x14ac:dyDescent="0.2">
      <c r="A22" s="324"/>
      <c r="B22" s="252" t="s">
        <v>26</v>
      </c>
      <c r="C22" s="165" t="s">
        <v>78</v>
      </c>
      <c r="D22" s="91">
        <v>2</v>
      </c>
      <c r="E22" s="84"/>
      <c r="F22" s="77"/>
      <c r="G22" s="69"/>
      <c r="H22" s="69"/>
      <c r="I22" s="69"/>
      <c r="J22" s="69"/>
      <c r="K22" s="69"/>
      <c r="L22" s="69"/>
    </row>
    <row r="23" spans="1:12" ht="13.5" customHeight="1" x14ac:dyDescent="0.2">
      <c r="A23" s="324"/>
      <c r="B23" s="252" t="s">
        <v>79</v>
      </c>
      <c r="C23" s="165" t="s">
        <v>80</v>
      </c>
      <c r="D23" s="91">
        <v>3</v>
      </c>
      <c r="E23" s="84"/>
      <c r="F23" s="77"/>
      <c r="G23" s="69"/>
      <c r="H23" s="69"/>
      <c r="I23" s="69"/>
      <c r="J23" s="69"/>
      <c r="K23" s="69"/>
      <c r="L23" s="69"/>
    </row>
    <row r="24" spans="1:12" ht="13.5" customHeight="1" x14ac:dyDescent="0.2">
      <c r="A24" s="324"/>
      <c r="B24" s="252" t="s">
        <v>81</v>
      </c>
      <c r="C24" s="165" t="s">
        <v>82</v>
      </c>
      <c r="D24" s="91">
        <v>4</v>
      </c>
      <c r="E24" s="84"/>
      <c r="F24" s="77"/>
      <c r="G24" s="69"/>
      <c r="H24" s="69"/>
      <c r="I24" s="69"/>
      <c r="J24" s="69"/>
      <c r="K24" s="69"/>
      <c r="L24" s="69"/>
    </row>
    <row r="25" spans="1:12" ht="13.5" customHeight="1" x14ac:dyDescent="0.2">
      <c r="A25" s="324"/>
      <c r="B25" s="252" t="s">
        <v>31</v>
      </c>
      <c r="C25" s="165" t="s">
        <v>32</v>
      </c>
      <c r="D25" s="91">
        <v>6</v>
      </c>
      <c r="E25" s="84"/>
      <c r="F25" s="77"/>
      <c r="G25" s="69"/>
      <c r="H25" s="69"/>
      <c r="I25" s="69"/>
      <c r="J25" s="69"/>
      <c r="K25" s="69"/>
      <c r="L25" s="69"/>
    </row>
    <row r="26" spans="1:12" ht="13.5" customHeight="1" x14ac:dyDescent="0.2">
      <c r="A26" s="324"/>
      <c r="B26" s="252" t="s">
        <v>64</v>
      </c>
      <c r="C26" s="91" t="s">
        <v>65</v>
      </c>
      <c r="D26" s="91">
        <v>1</v>
      </c>
      <c r="E26" s="84"/>
      <c r="F26" s="77"/>
      <c r="G26" s="69"/>
      <c r="H26" s="69"/>
      <c r="I26" s="69"/>
      <c r="J26" s="69"/>
      <c r="K26" s="69"/>
      <c r="L26" s="69"/>
    </row>
    <row r="27" spans="1:12" ht="13.5" customHeight="1" x14ac:dyDescent="0.2">
      <c r="A27" s="324"/>
      <c r="B27" s="252" t="s">
        <v>66</v>
      </c>
      <c r="C27" s="91" t="s">
        <v>67</v>
      </c>
      <c r="D27" s="91">
        <v>1</v>
      </c>
      <c r="E27" s="84"/>
      <c r="F27" s="77"/>
      <c r="G27" s="69"/>
      <c r="H27" s="69"/>
      <c r="I27" s="69"/>
      <c r="J27" s="69"/>
      <c r="K27" s="69"/>
      <c r="L27" s="69"/>
    </row>
    <row r="28" spans="1:12" ht="13.5" customHeight="1" x14ac:dyDescent="0.2">
      <c r="A28" s="324"/>
      <c r="B28" s="252" t="s">
        <v>68</v>
      </c>
      <c r="C28" s="91" t="s">
        <v>69</v>
      </c>
      <c r="D28" s="91">
        <v>0.5</v>
      </c>
      <c r="E28" s="84"/>
      <c r="F28" s="77"/>
      <c r="G28" s="69"/>
      <c r="H28" s="69"/>
      <c r="I28" s="69"/>
      <c r="J28" s="69"/>
      <c r="K28" s="69"/>
      <c r="L28" s="69"/>
    </row>
    <row r="29" spans="1:12" ht="13.5" customHeight="1" x14ac:dyDescent="0.2">
      <c r="A29" s="324"/>
      <c r="B29" s="252" t="s">
        <v>70</v>
      </c>
      <c r="C29" s="91" t="s">
        <v>71</v>
      </c>
      <c r="D29" s="91">
        <v>6</v>
      </c>
      <c r="E29" s="84"/>
      <c r="F29" s="77"/>
      <c r="G29" s="69"/>
      <c r="H29" s="69"/>
      <c r="I29" s="69"/>
      <c r="J29" s="69"/>
      <c r="K29" s="69"/>
      <c r="L29" s="69"/>
    </row>
    <row r="30" spans="1:12" ht="13.5" customHeight="1" x14ac:dyDescent="0.2">
      <c r="A30" s="324"/>
      <c r="B30" s="252" t="s">
        <v>83</v>
      </c>
      <c r="C30" s="91" t="s">
        <v>84</v>
      </c>
      <c r="D30" s="91">
        <v>1</v>
      </c>
      <c r="E30" s="97"/>
      <c r="F30" s="77"/>
      <c r="G30" s="69"/>
      <c r="H30" s="69"/>
      <c r="I30" s="69"/>
      <c r="J30" s="69"/>
      <c r="K30" s="69"/>
      <c r="L30" s="69"/>
    </row>
    <row r="31" spans="1:12" ht="13.5" customHeight="1" x14ac:dyDescent="0.2">
      <c r="A31" s="324"/>
      <c r="B31" s="252" t="s">
        <v>52</v>
      </c>
      <c r="C31" s="91" t="s">
        <v>60</v>
      </c>
      <c r="D31" s="91">
        <v>4</v>
      </c>
      <c r="E31" s="97" t="s">
        <v>72</v>
      </c>
      <c r="F31" s="77"/>
      <c r="G31" s="69"/>
      <c r="H31" s="69"/>
      <c r="I31" s="69"/>
      <c r="J31" s="69"/>
      <c r="K31" s="69"/>
      <c r="L31" s="69"/>
    </row>
    <row r="32" spans="1:12" ht="13.5" customHeight="1" thickBot="1" x14ac:dyDescent="0.25">
      <c r="A32" s="325"/>
      <c r="B32" s="255"/>
      <c r="C32" s="92" t="s">
        <v>20</v>
      </c>
      <c r="D32" s="93">
        <f>SUM(D17:D31)</f>
        <v>36</v>
      </c>
      <c r="E32" s="94"/>
      <c r="F32" s="77"/>
      <c r="G32" s="69"/>
      <c r="H32" s="69"/>
      <c r="I32" s="69"/>
      <c r="J32" s="69"/>
      <c r="K32" s="69"/>
      <c r="L32" s="69"/>
    </row>
    <row r="33" spans="1:5" ht="12.75" customHeight="1" x14ac:dyDescent="0.2">
      <c r="A33" s="321" t="s">
        <v>202</v>
      </c>
      <c r="B33" s="257" t="s">
        <v>70</v>
      </c>
      <c r="C33" s="169" t="s">
        <v>71</v>
      </c>
      <c r="D33" s="169">
        <v>3</v>
      </c>
      <c r="E33" s="101"/>
    </row>
    <row r="34" spans="1:5" ht="12.75" customHeight="1" x14ac:dyDescent="0.2">
      <c r="A34" s="322"/>
      <c r="B34" s="258" t="s">
        <v>31</v>
      </c>
      <c r="C34" s="165" t="s">
        <v>32</v>
      </c>
      <c r="D34" s="165">
        <v>11.3</v>
      </c>
      <c r="E34" s="97"/>
    </row>
    <row r="35" spans="1:5" ht="12.75" customHeight="1" x14ac:dyDescent="0.2">
      <c r="A35" s="322"/>
      <c r="B35" s="258" t="s">
        <v>18</v>
      </c>
      <c r="C35" s="165" t="s">
        <v>195</v>
      </c>
      <c r="D35" s="165">
        <v>4</v>
      </c>
      <c r="E35" s="97"/>
    </row>
    <row r="36" spans="1:5" ht="12.75" customHeight="1" x14ac:dyDescent="0.2">
      <c r="A36" s="322"/>
      <c r="B36" s="258" t="s">
        <v>14</v>
      </c>
      <c r="C36" s="165" t="s">
        <v>196</v>
      </c>
      <c r="D36" s="165">
        <v>1</v>
      </c>
      <c r="E36" s="97"/>
    </row>
    <row r="37" spans="1:5" ht="12.75" customHeight="1" x14ac:dyDescent="0.2">
      <c r="A37" s="322"/>
      <c r="B37" s="258" t="s">
        <v>45</v>
      </c>
      <c r="C37" s="165" t="s">
        <v>197</v>
      </c>
      <c r="D37" s="165">
        <v>2.5</v>
      </c>
      <c r="E37" s="97"/>
    </row>
    <row r="38" spans="1:5" ht="12.75" customHeight="1" x14ac:dyDescent="0.2">
      <c r="A38" s="322"/>
      <c r="B38" s="258" t="s">
        <v>79</v>
      </c>
      <c r="C38" s="165" t="s">
        <v>198</v>
      </c>
      <c r="D38" s="165">
        <v>4</v>
      </c>
      <c r="E38" s="97"/>
    </row>
    <row r="39" spans="1:5" ht="12.75" customHeight="1" x14ac:dyDescent="0.2">
      <c r="A39" s="322"/>
      <c r="B39" s="258" t="s">
        <v>26</v>
      </c>
      <c r="C39" s="165" t="s">
        <v>199</v>
      </c>
      <c r="D39" s="165">
        <v>1</v>
      </c>
      <c r="E39" s="97"/>
    </row>
    <row r="40" spans="1:5" ht="12.75" customHeight="1" x14ac:dyDescent="0.2">
      <c r="A40" s="322"/>
      <c r="B40" s="258" t="s">
        <v>52</v>
      </c>
      <c r="C40" s="165" t="s">
        <v>60</v>
      </c>
      <c r="D40" s="165">
        <v>8</v>
      </c>
      <c r="E40" s="97"/>
    </row>
    <row r="41" spans="1:5" ht="12.75" customHeight="1" x14ac:dyDescent="0.2">
      <c r="A41" s="322"/>
      <c r="B41" s="258" t="s">
        <v>200</v>
      </c>
      <c r="C41" s="165" t="s">
        <v>201</v>
      </c>
      <c r="D41" s="165">
        <v>2</v>
      </c>
      <c r="E41" s="97"/>
    </row>
    <row r="42" spans="1:5" ht="12.75" customHeight="1" thickBot="1" x14ac:dyDescent="0.25">
      <c r="A42" s="323"/>
      <c r="B42" s="238"/>
      <c r="C42" s="92" t="s">
        <v>20</v>
      </c>
      <c r="D42" s="93">
        <f>SUM(D33:D41)</f>
        <v>36.799999999999997</v>
      </c>
      <c r="E42" s="100"/>
    </row>
    <row r="43" spans="1:5" ht="12.75" customHeight="1" x14ac:dyDescent="0.2">
      <c r="A43" s="321" t="s">
        <v>221</v>
      </c>
      <c r="B43" s="239" t="s">
        <v>70</v>
      </c>
      <c r="C43" s="89" t="s">
        <v>71</v>
      </c>
      <c r="D43" s="89">
        <v>8.5</v>
      </c>
      <c r="E43" s="101"/>
    </row>
    <row r="44" spans="1:5" ht="12.75" customHeight="1" x14ac:dyDescent="0.2">
      <c r="A44" s="322"/>
      <c r="B44" s="190" t="s">
        <v>31</v>
      </c>
      <c r="C44" s="91" t="s">
        <v>32</v>
      </c>
      <c r="D44" s="91">
        <v>12.3</v>
      </c>
      <c r="E44" s="97"/>
    </row>
    <row r="45" spans="1:5" ht="12.75" customHeight="1" x14ac:dyDescent="0.2">
      <c r="A45" s="322"/>
      <c r="B45" s="190" t="s">
        <v>14</v>
      </c>
      <c r="C45" s="91" t="s">
        <v>196</v>
      </c>
      <c r="D45" s="91">
        <v>1</v>
      </c>
      <c r="E45" s="97"/>
    </row>
    <row r="46" spans="1:5" ht="12.75" customHeight="1" x14ac:dyDescent="0.2">
      <c r="A46" s="322"/>
      <c r="B46" s="190" t="s">
        <v>200</v>
      </c>
      <c r="C46" s="91" t="s">
        <v>201</v>
      </c>
      <c r="D46" s="91">
        <v>2</v>
      </c>
      <c r="E46" s="97"/>
    </row>
    <row r="47" spans="1:5" ht="12.75" customHeight="1" x14ac:dyDescent="0.2">
      <c r="A47" s="322"/>
      <c r="B47" s="190" t="s">
        <v>52</v>
      </c>
      <c r="C47" s="91" t="s">
        <v>60</v>
      </c>
      <c r="D47" s="91">
        <v>2.5</v>
      </c>
      <c r="E47" s="97"/>
    </row>
    <row r="48" spans="1:5" ht="12.75" customHeight="1" x14ac:dyDescent="0.2">
      <c r="A48" s="322"/>
      <c r="B48" s="190" t="s">
        <v>26</v>
      </c>
      <c r="C48" s="91" t="s">
        <v>199</v>
      </c>
      <c r="D48" s="91">
        <v>1</v>
      </c>
      <c r="E48" s="97"/>
    </row>
    <row r="49" spans="1:5" ht="12.75" customHeight="1" x14ac:dyDescent="0.2">
      <c r="A49" s="322"/>
      <c r="B49" s="190" t="s">
        <v>79</v>
      </c>
      <c r="C49" s="91" t="s">
        <v>198</v>
      </c>
      <c r="D49" s="91">
        <v>7.8</v>
      </c>
      <c r="E49" s="97"/>
    </row>
    <row r="50" spans="1:5" ht="12.75" customHeight="1" x14ac:dyDescent="0.2">
      <c r="A50" s="322"/>
      <c r="B50" s="190" t="s">
        <v>18</v>
      </c>
      <c r="C50" s="91" t="s">
        <v>195</v>
      </c>
      <c r="D50" s="91">
        <v>3</v>
      </c>
      <c r="E50" s="97"/>
    </row>
    <row r="51" spans="1:5" ht="12.75" customHeight="1" x14ac:dyDescent="0.2">
      <c r="A51" s="322"/>
      <c r="B51" s="190" t="s">
        <v>81</v>
      </c>
      <c r="C51" s="91" t="s">
        <v>82</v>
      </c>
      <c r="D51" s="91">
        <v>2</v>
      </c>
      <c r="E51" s="97"/>
    </row>
    <row r="52" spans="1:5" ht="12.75" customHeight="1" x14ac:dyDescent="0.2">
      <c r="A52" s="322"/>
      <c r="B52" s="190" t="s">
        <v>249</v>
      </c>
      <c r="C52" s="91" t="s">
        <v>84</v>
      </c>
      <c r="D52" s="91">
        <v>0.5</v>
      </c>
      <c r="E52" s="97"/>
    </row>
    <row r="53" spans="1:5" ht="12.75" customHeight="1" x14ac:dyDescent="0.2">
      <c r="A53" s="322"/>
      <c r="B53" s="190" t="s">
        <v>22</v>
      </c>
      <c r="C53" s="91" t="s">
        <v>104</v>
      </c>
      <c r="D53" s="91">
        <v>1</v>
      </c>
      <c r="E53" s="97"/>
    </row>
    <row r="54" spans="1:5" ht="12.75" customHeight="1" x14ac:dyDescent="0.2">
      <c r="A54" s="322"/>
      <c r="B54" s="190" t="s">
        <v>74</v>
      </c>
      <c r="C54" s="91" t="s">
        <v>75</v>
      </c>
      <c r="D54" s="91">
        <v>1.5</v>
      </c>
      <c r="E54" s="97"/>
    </row>
    <row r="55" spans="1:5" ht="12.75" customHeight="1" x14ac:dyDescent="0.2">
      <c r="A55" s="322"/>
      <c r="B55" s="190" t="s">
        <v>76</v>
      </c>
      <c r="C55" s="91" t="s">
        <v>239</v>
      </c>
      <c r="D55" s="91">
        <v>1.5</v>
      </c>
      <c r="E55" s="97"/>
    </row>
    <row r="56" spans="1:5" ht="12.75" customHeight="1" x14ac:dyDescent="0.2">
      <c r="A56" s="322"/>
      <c r="B56" s="190" t="s">
        <v>192</v>
      </c>
      <c r="C56" s="91" t="s">
        <v>147</v>
      </c>
      <c r="D56" s="91">
        <v>4</v>
      </c>
      <c r="E56" s="97"/>
    </row>
    <row r="57" spans="1:5" ht="12.75" customHeight="1" x14ac:dyDescent="0.2">
      <c r="A57" s="322"/>
      <c r="B57" s="190" t="s">
        <v>247</v>
      </c>
      <c r="C57" s="91" t="s">
        <v>248</v>
      </c>
      <c r="D57" s="91">
        <v>4</v>
      </c>
      <c r="E57" s="97"/>
    </row>
    <row r="58" spans="1:5" ht="12.75" customHeight="1" x14ac:dyDescent="0.2">
      <c r="A58" s="322"/>
      <c r="B58" s="190" t="s">
        <v>45</v>
      </c>
      <c r="C58" s="91" t="s">
        <v>197</v>
      </c>
      <c r="D58" s="91">
        <v>2</v>
      </c>
      <c r="E58" s="97"/>
    </row>
    <row r="59" spans="1:5" ht="12.75" customHeight="1" thickBot="1" x14ac:dyDescent="0.25">
      <c r="A59" s="323"/>
      <c r="B59" s="238"/>
      <c r="C59" s="102" t="s">
        <v>20</v>
      </c>
      <c r="D59" s="102">
        <f>SUM(D43:D58)</f>
        <v>54.6</v>
      </c>
      <c r="E59" s="100"/>
    </row>
    <row r="60" spans="1:5" ht="12.75" customHeight="1" x14ac:dyDescent="0.2">
      <c r="A60" s="321" t="s">
        <v>253</v>
      </c>
      <c r="B60" s="237" t="s">
        <v>269</v>
      </c>
      <c r="C60" s="104" t="s">
        <v>270</v>
      </c>
      <c r="D60" s="104">
        <v>2.2999999999999998</v>
      </c>
      <c r="E60" s="101"/>
    </row>
    <row r="61" spans="1:5" ht="12.75" customHeight="1" x14ac:dyDescent="0.2">
      <c r="A61" s="322"/>
      <c r="B61" s="192" t="s">
        <v>247</v>
      </c>
      <c r="C61" s="96" t="s">
        <v>248</v>
      </c>
      <c r="D61" s="96">
        <v>5.3</v>
      </c>
      <c r="E61" s="97"/>
    </row>
    <row r="62" spans="1:5" ht="12.75" customHeight="1" x14ac:dyDescent="0.2">
      <c r="A62" s="322"/>
      <c r="B62" s="192" t="s">
        <v>31</v>
      </c>
      <c r="C62" s="96" t="s">
        <v>32</v>
      </c>
      <c r="D62" s="96">
        <v>1</v>
      </c>
      <c r="E62" s="97"/>
    </row>
    <row r="63" spans="1:5" ht="12.75" customHeight="1" x14ac:dyDescent="0.2">
      <c r="A63" s="322"/>
      <c r="B63" s="192" t="s">
        <v>81</v>
      </c>
      <c r="C63" s="96" t="s">
        <v>82</v>
      </c>
      <c r="D63" s="96">
        <v>4</v>
      </c>
      <c r="E63" s="97"/>
    </row>
    <row r="64" spans="1:5" ht="12.75" customHeight="1" x14ac:dyDescent="0.2">
      <c r="A64" s="322"/>
      <c r="B64" s="192" t="s">
        <v>254</v>
      </c>
      <c r="C64" s="96" t="s">
        <v>255</v>
      </c>
      <c r="D64" s="96">
        <v>3.5</v>
      </c>
      <c r="E64" s="97"/>
    </row>
    <row r="65" spans="1:5" ht="12.75" customHeight="1" x14ac:dyDescent="0.2">
      <c r="A65" s="322"/>
      <c r="B65" s="192" t="s">
        <v>14</v>
      </c>
      <c r="C65" s="96" t="s">
        <v>196</v>
      </c>
      <c r="D65" s="96">
        <v>1</v>
      </c>
      <c r="E65" s="97"/>
    </row>
    <row r="66" spans="1:5" ht="12.75" customHeight="1" x14ac:dyDescent="0.2">
      <c r="A66" s="322"/>
      <c r="B66" s="192" t="s">
        <v>45</v>
      </c>
      <c r="C66" s="96" t="s">
        <v>197</v>
      </c>
      <c r="D66" s="96">
        <v>1</v>
      </c>
      <c r="E66" s="97"/>
    </row>
    <row r="67" spans="1:5" ht="12.75" customHeight="1" x14ac:dyDescent="0.2">
      <c r="A67" s="322"/>
      <c r="B67" s="192" t="s">
        <v>70</v>
      </c>
      <c r="C67" s="96" t="s">
        <v>71</v>
      </c>
      <c r="D67" s="96">
        <v>6.5</v>
      </c>
      <c r="E67" s="97"/>
    </row>
    <row r="68" spans="1:5" ht="12.75" customHeight="1" x14ac:dyDescent="0.2">
      <c r="A68" s="322"/>
      <c r="B68" s="192" t="s">
        <v>79</v>
      </c>
      <c r="C68" s="96" t="s">
        <v>198</v>
      </c>
      <c r="D68" s="96">
        <v>2</v>
      </c>
      <c r="E68" s="97"/>
    </row>
    <row r="69" spans="1:5" ht="12.75" customHeight="1" x14ac:dyDescent="0.2">
      <c r="A69" s="322"/>
      <c r="B69" s="192" t="s">
        <v>26</v>
      </c>
      <c r="C69" s="96" t="s">
        <v>78</v>
      </c>
      <c r="D69" s="96">
        <v>0.5</v>
      </c>
      <c r="E69" s="97"/>
    </row>
    <row r="70" spans="1:5" ht="12.75" customHeight="1" x14ac:dyDescent="0.2">
      <c r="A70" s="322"/>
      <c r="B70" s="192" t="s">
        <v>52</v>
      </c>
      <c r="C70" s="96" t="s">
        <v>60</v>
      </c>
      <c r="D70" s="96">
        <v>3.5</v>
      </c>
      <c r="E70" s="97"/>
    </row>
    <row r="71" spans="1:5" ht="12.75" customHeight="1" x14ac:dyDescent="0.2">
      <c r="A71" s="322"/>
      <c r="B71" s="192" t="s">
        <v>200</v>
      </c>
      <c r="C71" s="96" t="s">
        <v>201</v>
      </c>
      <c r="D71" s="96">
        <v>1.8</v>
      </c>
      <c r="E71" s="97"/>
    </row>
    <row r="72" spans="1:5" ht="12.75" customHeight="1" x14ac:dyDescent="0.2">
      <c r="A72" s="322"/>
      <c r="B72" s="192" t="s">
        <v>12</v>
      </c>
      <c r="C72" s="96" t="s">
        <v>124</v>
      </c>
      <c r="D72" s="96">
        <v>1.5</v>
      </c>
      <c r="E72" s="97"/>
    </row>
    <row r="73" spans="1:5" ht="12.75" customHeight="1" x14ac:dyDescent="0.2">
      <c r="A73" s="322"/>
      <c r="B73" s="192" t="s">
        <v>203</v>
      </c>
      <c r="C73" s="96" t="s">
        <v>232</v>
      </c>
      <c r="D73" s="96">
        <v>2</v>
      </c>
      <c r="E73" s="97"/>
    </row>
    <row r="74" spans="1:5" ht="12.75" customHeight="1" thickBot="1" x14ac:dyDescent="0.25">
      <c r="A74" s="323"/>
      <c r="B74" s="238"/>
      <c r="C74" s="102" t="s">
        <v>20</v>
      </c>
      <c r="D74" s="102">
        <f>SUM(D60:D73)</f>
        <v>35.9</v>
      </c>
      <c r="E74" s="100"/>
    </row>
    <row r="75" spans="1:5" ht="12.75" customHeight="1" x14ac:dyDescent="0.2">
      <c r="A75" s="321" t="s">
        <v>278</v>
      </c>
      <c r="B75" s="237" t="s">
        <v>269</v>
      </c>
      <c r="C75" s="104" t="s">
        <v>270</v>
      </c>
      <c r="D75" s="104">
        <v>1.5</v>
      </c>
      <c r="E75" s="101"/>
    </row>
    <row r="76" spans="1:5" ht="12.75" customHeight="1" x14ac:dyDescent="0.2">
      <c r="A76" s="322"/>
      <c r="B76" s="192" t="s">
        <v>247</v>
      </c>
      <c r="C76" s="96" t="s">
        <v>290</v>
      </c>
      <c r="D76" s="96">
        <v>4.5</v>
      </c>
      <c r="E76" s="97"/>
    </row>
    <row r="77" spans="1:5" ht="12.75" customHeight="1" x14ac:dyDescent="0.2">
      <c r="A77" s="322"/>
      <c r="B77" s="192" t="s">
        <v>31</v>
      </c>
      <c r="C77" s="96" t="s">
        <v>32</v>
      </c>
      <c r="D77" s="96">
        <v>3</v>
      </c>
      <c r="E77" s="97"/>
    </row>
    <row r="78" spans="1:5" ht="12.75" customHeight="1" x14ac:dyDescent="0.2">
      <c r="A78" s="322"/>
      <c r="B78" s="192" t="s">
        <v>294</v>
      </c>
      <c r="C78" s="96" t="s">
        <v>295</v>
      </c>
      <c r="D78" s="96">
        <v>2</v>
      </c>
      <c r="E78" s="97"/>
    </row>
    <row r="79" spans="1:5" ht="12.75" customHeight="1" x14ac:dyDescent="0.2">
      <c r="A79" s="322"/>
      <c r="B79" s="192" t="s">
        <v>14</v>
      </c>
      <c r="C79" s="96" t="s">
        <v>196</v>
      </c>
      <c r="D79" s="96">
        <v>1.5</v>
      </c>
      <c r="E79" s="97"/>
    </row>
    <row r="80" spans="1:5" ht="12.75" customHeight="1" x14ac:dyDescent="0.2">
      <c r="A80" s="322"/>
      <c r="B80" s="192" t="s">
        <v>45</v>
      </c>
      <c r="C80" s="96" t="s">
        <v>279</v>
      </c>
      <c r="D80" s="96">
        <v>4</v>
      </c>
      <c r="E80" s="97"/>
    </row>
    <row r="81" spans="1:5" ht="12.75" customHeight="1" x14ac:dyDescent="0.2">
      <c r="A81" s="322"/>
      <c r="B81" s="192" t="s">
        <v>70</v>
      </c>
      <c r="C81" s="96" t="s">
        <v>71</v>
      </c>
      <c r="D81" s="96">
        <v>2</v>
      </c>
      <c r="E81" s="97"/>
    </row>
    <row r="82" spans="1:5" ht="12.75" customHeight="1" x14ac:dyDescent="0.2">
      <c r="A82" s="322"/>
      <c r="B82" s="192" t="s">
        <v>79</v>
      </c>
      <c r="C82" s="96" t="s">
        <v>80</v>
      </c>
      <c r="D82" s="96">
        <v>2</v>
      </c>
      <c r="E82" s="97"/>
    </row>
    <row r="83" spans="1:5" ht="12.75" customHeight="1" x14ac:dyDescent="0.2">
      <c r="A83" s="322"/>
      <c r="B83" s="192" t="s">
        <v>52</v>
      </c>
      <c r="C83" s="96" t="s">
        <v>60</v>
      </c>
      <c r="D83" s="96">
        <v>3.5</v>
      </c>
      <c r="E83" s="97"/>
    </row>
    <row r="84" spans="1:5" ht="12.75" customHeight="1" x14ac:dyDescent="0.2">
      <c r="A84" s="322"/>
      <c r="B84" s="192" t="s">
        <v>22</v>
      </c>
      <c r="C84" s="96" t="s">
        <v>271</v>
      </c>
      <c r="D84" s="96">
        <v>1</v>
      </c>
      <c r="E84" s="97"/>
    </row>
    <row r="85" spans="1:5" ht="12.75" customHeight="1" x14ac:dyDescent="0.2">
      <c r="A85" s="322"/>
      <c r="B85" s="192" t="s">
        <v>74</v>
      </c>
      <c r="C85" s="96" t="s">
        <v>296</v>
      </c>
      <c r="D85" s="96">
        <v>1</v>
      </c>
      <c r="E85" s="97"/>
    </row>
    <row r="86" spans="1:5" ht="12.75" customHeight="1" x14ac:dyDescent="0.2">
      <c r="A86" s="322"/>
      <c r="B86" s="192" t="s">
        <v>200</v>
      </c>
      <c r="C86" s="96" t="s">
        <v>201</v>
      </c>
      <c r="D86" s="96">
        <v>2</v>
      </c>
      <c r="E86" s="97"/>
    </row>
    <row r="87" spans="1:5" ht="12.75" customHeight="1" x14ac:dyDescent="0.2">
      <c r="A87" s="322"/>
      <c r="B87" s="192" t="s">
        <v>203</v>
      </c>
      <c r="C87" s="96" t="s">
        <v>232</v>
      </c>
      <c r="D87" s="96">
        <v>2</v>
      </c>
      <c r="E87" s="97"/>
    </row>
    <row r="88" spans="1:5" ht="12.75" customHeight="1" thickBot="1" x14ac:dyDescent="0.25">
      <c r="A88" s="323"/>
      <c r="B88" s="238"/>
      <c r="C88" s="102" t="s">
        <v>20</v>
      </c>
      <c r="D88" s="102">
        <f>SUM(D75:D87)</f>
        <v>30</v>
      </c>
      <c r="E88" s="100"/>
    </row>
    <row r="89" spans="1:5" ht="12.75" customHeight="1" x14ac:dyDescent="0.2">
      <c r="A89" s="221"/>
      <c r="B89" s="239" t="s">
        <v>247</v>
      </c>
      <c r="C89" s="219" t="s">
        <v>290</v>
      </c>
      <c r="D89" s="219">
        <v>4</v>
      </c>
      <c r="E89" s="101"/>
    </row>
    <row r="90" spans="1:5" ht="12.75" customHeight="1" x14ac:dyDescent="0.2">
      <c r="A90" s="223"/>
      <c r="B90" s="190" t="s">
        <v>31</v>
      </c>
      <c r="C90" s="220" t="s">
        <v>32</v>
      </c>
      <c r="D90" s="220">
        <v>2</v>
      </c>
      <c r="E90" s="97"/>
    </row>
    <row r="91" spans="1:5" ht="12.75" customHeight="1" x14ac:dyDescent="0.2">
      <c r="A91" s="223"/>
      <c r="B91" s="190" t="s">
        <v>14</v>
      </c>
      <c r="C91" s="220" t="s">
        <v>196</v>
      </c>
      <c r="D91" s="220">
        <v>1.3</v>
      </c>
      <c r="E91" s="97"/>
    </row>
    <row r="92" spans="1:5" ht="12.75" customHeight="1" x14ac:dyDescent="0.2">
      <c r="A92" s="223"/>
      <c r="B92" s="190" t="s">
        <v>70</v>
      </c>
      <c r="C92" s="220" t="s">
        <v>71</v>
      </c>
      <c r="D92" s="220">
        <v>6</v>
      </c>
      <c r="E92" s="97"/>
    </row>
    <row r="93" spans="1:5" ht="12.75" customHeight="1" x14ac:dyDescent="0.2">
      <c r="A93" s="223" t="s">
        <v>310</v>
      </c>
      <c r="B93" s="190" t="s">
        <v>79</v>
      </c>
      <c r="C93" s="220" t="s">
        <v>80</v>
      </c>
      <c r="D93" s="220">
        <v>2</v>
      </c>
      <c r="E93" s="97"/>
    </row>
    <row r="94" spans="1:5" ht="12.75" customHeight="1" x14ac:dyDescent="0.2">
      <c r="A94" s="223"/>
      <c r="B94" s="190" t="s">
        <v>26</v>
      </c>
      <c r="C94" s="220" t="s">
        <v>78</v>
      </c>
      <c r="D94" s="220">
        <v>2</v>
      </c>
      <c r="E94" s="97"/>
    </row>
    <row r="95" spans="1:5" ht="12.75" customHeight="1" x14ac:dyDescent="0.2">
      <c r="A95" s="223"/>
      <c r="B95" s="190" t="s">
        <v>52</v>
      </c>
      <c r="C95" s="220" t="s">
        <v>60</v>
      </c>
      <c r="D95" s="220">
        <v>5</v>
      </c>
      <c r="E95" s="97"/>
    </row>
    <row r="96" spans="1:5" ht="12.75" customHeight="1" x14ac:dyDescent="0.2">
      <c r="A96" s="223"/>
      <c r="B96" s="190" t="s">
        <v>200</v>
      </c>
      <c r="C96" s="220" t="s">
        <v>201</v>
      </c>
      <c r="D96" s="220">
        <v>2</v>
      </c>
      <c r="E96" s="97"/>
    </row>
    <row r="97" spans="1:5" ht="12.75" customHeight="1" x14ac:dyDescent="0.2">
      <c r="A97" s="223"/>
      <c r="B97" s="190" t="s">
        <v>192</v>
      </c>
      <c r="C97" s="220" t="s">
        <v>147</v>
      </c>
      <c r="D97" s="220">
        <v>1.5</v>
      </c>
      <c r="E97" s="97"/>
    </row>
    <row r="98" spans="1:5" ht="12.75" customHeight="1" thickBot="1" x14ac:dyDescent="0.25">
      <c r="A98" s="222"/>
      <c r="B98" s="238"/>
      <c r="C98" s="102" t="s">
        <v>20</v>
      </c>
      <c r="D98" s="102">
        <f>SUM(D89:D97)</f>
        <v>25.8</v>
      </c>
      <c r="E98" s="100"/>
    </row>
    <row r="99" spans="1:5" ht="12.75" customHeight="1" x14ac:dyDescent="0.2">
      <c r="A99" s="221"/>
      <c r="B99" s="240" t="s">
        <v>247</v>
      </c>
      <c r="C99" s="232" t="s">
        <v>290</v>
      </c>
      <c r="D99" s="232">
        <v>8</v>
      </c>
      <c r="E99" s="101"/>
    </row>
    <row r="100" spans="1:5" ht="12.75" customHeight="1" x14ac:dyDescent="0.2">
      <c r="A100" s="223"/>
      <c r="B100" s="241" t="s">
        <v>31</v>
      </c>
      <c r="C100" s="233" t="s">
        <v>32</v>
      </c>
      <c r="D100" s="233">
        <v>3</v>
      </c>
      <c r="E100" s="97"/>
    </row>
    <row r="101" spans="1:5" ht="12.75" customHeight="1" x14ac:dyDescent="0.2">
      <c r="A101" s="223"/>
      <c r="B101" s="241" t="s">
        <v>294</v>
      </c>
      <c r="C101" s="233" t="s">
        <v>295</v>
      </c>
      <c r="D101" s="233">
        <v>2</v>
      </c>
      <c r="E101" s="97"/>
    </row>
    <row r="102" spans="1:5" ht="12.75" customHeight="1" x14ac:dyDescent="0.2">
      <c r="A102" s="223" t="s">
        <v>316</v>
      </c>
      <c r="B102" s="241" t="s">
        <v>14</v>
      </c>
      <c r="C102" s="233" t="s">
        <v>196</v>
      </c>
      <c r="D102" s="233">
        <v>1</v>
      </c>
      <c r="E102" s="97"/>
    </row>
    <row r="103" spans="1:5" ht="12.75" customHeight="1" x14ac:dyDescent="0.2">
      <c r="A103" s="223"/>
      <c r="B103" s="241" t="s">
        <v>45</v>
      </c>
      <c r="C103" s="233" t="s">
        <v>279</v>
      </c>
      <c r="D103" s="233">
        <v>1.8</v>
      </c>
      <c r="E103" s="97"/>
    </row>
    <row r="104" spans="1:5" ht="12.75" customHeight="1" x14ac:dyDescent="0.2">
      <c r="A104" s="223"/>
      <c r="B104" s="241" t="s">
        <v>70</v>
      </c>
      <c r="C104" s="233" t="s">
        <v>71</v>
      </c>
      <c r="D104" s="233">
        <v>6.5</v>
      </c>
      <c r="E104" s="97"/>
    </row>
    <row r="105" spans="1:5" ht="12.75" customHeight="1" x14ac:dyDescent="0.2">
      <c r="A105" s="223"/>
      <c r="B105" s="241" t="s">
        <v>79</v>
      </c>
      <c r="C105" s="233" t="s">
        <v>80</v>
      </c>
      <c r="D105" s="233">
        <v>1</v>
      </c>
      <c r="E105" s="97"/>
    </row>
    <row r="106" spans="1:5" ht="12.75" customHeight="1" x14ac:dyDescent="0.2">
      <c r="A106" s="223"/>
      <c r="B106" s="241" t="s">
        <v>26</v>
      </c>
      <c r="C106" s="233" t="s">
        <v>78</v>
      </c>
      <c r="D106" s="233">
        <v>2</v>
      </c>
      <c r="E106" s="97"/>
    </row>
    <row r="107" spans="1:5" ht="12.75" customHeight="1" x14ac:dyDescent="0.2">
      <c r="A107" s="223"/>
      <c r="B107" s="241" t="s">
        <v>52</v>
      </c>
      <c r="C107" s="233" t="s">
        <v>60</v>
      </c>
      <c r="D107" s="233">
        <v>3.5</v>
      </c>
      <c r="E107" s="97"/>
    </row>
    <row r="108" spans="1:5" ht="12.75" customHeight="1" x14ac:dyDescent="0.2">
      <c r="A108" s="223"/>
      <c r="B108" s="241" t="s">
        <v>22</v>
      </c>
      <c r="C108" s="233" t="s">
        <v>271</v>
      </c>
      <c r="D108" s="233">
        <v>3</v>
      </c>
      <c r="E108" s="97"/>
    </row>
    <row r="109" spans="1:5" ht="12.75" customHeight="1" x14ac:dyDescent="0.2">
      <c r="A109" s="223"/>
      <c r="B109" s="241" t="s">
        <v>74</v>
      </c>
      <c r="C109" s="233" t="s">
        <v>296</v>
      </c>
      <c r="D109" s="233">
        <v>1</v>
      </c>
      <c r="E109" s="97"/>
    </row>
    <row r="110" spans="1:5" ht="12.75" customHeight="1" x14ac:dyDescent="0.2">
      <c r="A110" s="223"/>
      <c r="B110" s="241" t="s">
        <v>269</v>
      </c>
      <c r="C110" s="233" t="s">
        <v>270</v>
      </c>
      <c r="D110" s="233">
        <v>1</v>
      </c>
      <c r="E110" s="97"/>
    </row>
    <row r="111" spans="1:5" ht="12.75" customHeight="1" thickBot="1" x14ac:dyDescent="0.25">
      <c r="A111" s="222"/>
      <c r="B111" s="98"/>
      <c r="C111" s="102" t="s">
        <v>20</v>
      </c>
      <c r="D111" s="102">
        <f>SUM(D99:D110)</f>
        <v>33.799999999999997</v>
      </c>
      <c r="E111" s="100"/>
    </row>
    <row r="112" spans="1:5" ht="12.75" customHeight="1" x14ac:dyDescent="0.2">
      <c r="A112" s="221"/>
      <c r="B112" s="219" t="s">
        <v>247</v>
      </c>
      <c r="C112" s="219" t="s">
        <v>290</v>
      </c>
      <c r="D112" s="219">
        <v>6</v>
      </c>
      <c r="E112" s="101"/>
    </row>
    <row r="113" spans="1:5" ht="12.75" customHeight="1" x14ac:dyDescent="0.2">
      <c r="A113" s="223"/>
      <c r="B113" s="220" t="s">
        <v>265</v>
      </c>
      <c r="C113" s="220" t="s">
        <v>266</v>
      </c>
      <c r="D113" s="220">
        <v>2</v>
      </c>
      <c r="E113" s="97"/>
    </row>
    <row r="114" spans="1:5" ht="12.75" customHeight="1" x14ac:dyDescent="0.2">
      <c r="A114" s="223"/>
      <c r="B114" s="220" t="s">
        <v>192</v>
      </c>
      <c r="C114" s="220" t="s">
        <v>147</v>
      </c>
      <c r="D114" s="220">
        <v>2</v>
      </c>
      <c r="E114" s="97"/>
    </row>
    <row r="115" spans="1:5" ht="12.75" customHeight="1" x14ac:dyDescent="0.2">
      <c r="A115" s="223"/>
      <c r="B115" s="220" t="s">
        <v>52</v>
      </c>
      <c r="C115" s="220" t="s">
        <v>60</v>
      </c>
      <c r="D115" s="220">
        <v>0.5</v>
      </c>
      <c r="E115" s="97"/>
    </row>
    <row r="116" spans="1:5" ht="12.75" customHeight="1" x14ac:dyDescent="0.2">
      <c r="A116" s="223"/>
      <c r="B116" s="220" t="s">
        <v>52</v>
      </c>
      <c r="C116" s="220" t="s">
        <v>60</v>
      </c>
      <c r="D116" s="220">
        <v>3</v>
      </c>
      <c r="E116" s="97"/>
    </row>
    <row r="117" spans="1:5" ht="12.75" customHeight="1" x14ac:dyDescent="0.2">
      <c r="A117" s="223" t="s">
        <v>322</v>
      </c>
      <c r="B117" s="220" t="s">
        <v>12</v>
      </c>
      <c r="C117" s="220" t="s">
        <v>124</v>
      </c>
      <c r="D117" s="220">
        <v>1.5</v>
      </c>
      <c r="E117" s="97"/>
    </row>
    <row r="118" spans="1:5" ht="12.75" customHeight="1" x14ac:dyDescent="0.2">
      <c r="A118" s="223"/>
      <c r="B118" s="220" t="s">
        <v>45</v>
      </c>
      <c r="C118" s="220" t="s">
        <v>279</v>
      </c>
      <c r="D118" s="220">
        <v>1</v>
      </c>
      <c r="E118" s="97"/>
    </row>
    <row r="119" spans="1:5" ht="12.75" customHeight="1" x14ac:dyDescent="0.2">
      <c r="A119" s="223"/>
      <c r="B119" s="220" t="s">
        <v>31</v>
      </c>
      <c r="C119" s="220" t="s">
        <v>32</v>
      </c>
      <c r="D119" s="220">
        <v>2</v>
      </c>
      <c r="E119" s="97"/>
    </row>
    <row r="120" spans="1:5" ht="12.75" customHeight="1" x14ac:dyDescent="0.2">
      <c r="A120" s="223"/>
      <c r="B120" s="220" t="s">
        <v>31</v>
      </c>
      <c r="C120" s="220" t="s">
        <v>32</v>
      </c>
      <c r="D120" s="220">
        <v>3.5</v>
      </c>
      <c r="E120" s="97"/>
    </row>
    <row r="121" spans="1:5" ht="12.75" customHeight="1" x14ac:dyDescent="0.2">
      <c r="A121" s="223"/>
      <c r="B121" s="220" t="s">
        <v>14</v>
      </c>
      <c r="C121" s="220" t="s">
        <v>196</v>
      </c>
      <c r="D121" s="220">
        <v>1.3</v>
      </c>
      <c r="E121" s="97"/>
    </row>
    <row r="122" spans="1:5" ht="12.75" customHeight="1" x14ac:dyDescent="0.2">
      <c r="A122" s="223"/>
      <c r="B122" s="220" t="s">
        <v>70</v>
      </c>
      <c r="C122" s="220" t="s">
        <v>71</v>
      </c>
      <c r="D122" s="220">
        <v>2</v>
      </c>
      <c r="E122" s="97"/>
    </row>
    <row r="123" spans="1:5" ht="12.75" customHeight="1" x14ac:dyDescent="0.2">
      <c r="A123" s="223"/>
      <c r="B123" s="220" t="s">
        <v>70</v>
      </c>
      <c r="C123" s="220" t="s">
        <v>71</v>
      </c>
      <c r="D123" s="220">
        <v>5</v>
      </c>
      <c r="E123" s="97"/>
    </row>
    <row r="124" spans="1:5" ht="12.75" customHeight="1" x14ac:dyDescent="0.2">
      <c r="A124" s="223"/>
      <c r="B124" s="220" t="s">
        <v>70</v>
      </c>
      <c r="C124" s="220" t="s">
        <v>71</v>
      </c>
      <c r="D124" s="220">
        <v>2</v>
      </c>
      <c r="E124" s="97"/>
    </row>
    <row r="125" spans="1:5" ht="12.75" customHeight="1" thickBot="1" x14ac:dyDescent="0.25">
      <c r="A125" s="222"/>
      <c r="B125" s="98"/>
      <c r="C125" s="102" t="s">
        <v>20</v>
      </c>
      <c r="D125" s="102">
        <f>SUM(D112:D124)</f>
        <v>31.8</v>
      </c>
      <c r="E125" s="100"/>
    </row>
    <row r="126" spans="1:5" ht="12.75" customHeight="1" x14ac:dyDescent="0.2">
      <c r="A126" s="221"/>
      <c r="B126" s="219" t="s">
        <v>247</v>
      </c>
      <c r="C126" s="219" t="s">
        <v>290</v>
      </c>
      <c r="D126" s="219">
        <v>2</v>
      </c>
      <c r="E126" s="101"/>
    </row>
    <row r="127" spans="1:5" ht="12.75" customHeight="1" x14ac:dyDescent="0.2">
      <c r="A127" s="223"/>
      <c r="B127" s="220" t="s">
        <v>247</v>
      </c>
      <c r="C127" s="220" t="s">
        <v>290</v>
      </c>
      <c r="D127" s="220">
        <v>1.5</v>
      </c>
      <c r="E127" s="97"/>
    </row>
    <row r="128" spans="1:5" ht="12.75" customHeight="1" x14ac:dyDescent="0.2">
      <c r="A128" s="223"/>
      <c r="B128" s="220" t="s">
        <v>247</v>
      </c>
      <c r="C128" s="220" t="s">
        <v>290</v>
      </c>
      <c r="D128" s="220">
        <v>4</v>
      </c>
      <c r="E128" s="97"/>
    </row>
    <row r="129" spans="1:5" ht="12.75" customHeight="1" x14ac:dyDescent="0.2">
      <c r="A129" s="223"/>
      <c r="B129" s="220" t="s">
        <v>247</v>
      </c>
      <c r="C129" s="220" t="s">
        <v>290</v>
      </c>
      <c r="D129" s="220">
        <v>3</v>
      </c>
      <c r="E129" s="97"/>
    </row>
    <row r="130" spans="1:5" ht="12.75" customHeight="1" x14ac:dyDescent="0.2">
      <c r="A130" s="223"/>
      <c r="B130" s="220" t="s">
        <v>247</v>
      </c>
      <c r="C130" s="220" t="s">
        <v>290</v>
      </c>
      <c r="D130" s="220">
        <v>3</v>
      </c>
      <c r="E130" s="97"/>
    </row>
    <row r="131" spans="1:5" ht="12.75" customHeight="1" x14ac:dyDescent="0.2">
      <c r="A131" s="223"/>
      <c r="B131" s="220" t="s">
        <v>247</v>
      </c>
      <c r="C131" s="220" t="s">
        <v>290</v>
      </c>
      <c r="D131" s="220">
        <v>1</v>
      </c>
      <c r="E131" s="97"/>
    </row>
    <row r="132" spans="1:5" ht="12.75" customHeight="1" x14ac:dyDescent="0.2">
      <c r="A132" s="223"/>
      <c r="B132" s="220" t="s">
        <v>74</v>
      </c>
      <c r="C132" s="220" t="s">
        <v>296</v>
      </c>
      <c r="D132" s="220">
        <v>1.5</v>
      </c>
      <c r="E132" s="97"/>
    </row>
    <row r="133" spans="1:5" ht="12.75" customHeight="1" x14ac:dyDescent="0.2">
      <c r="A133" s="223"/>
      <c r="B133" s="220" t="s">
        <v>280</v>
      </c>
      <c r="C133" s="220" t="s">
        <v>281</v>
      </c>
      <c r="D133" s="220">
        <v>3</v>
      </c>
      <c r="E133" s="97"/>
    </row>
    <row r="134" spans="1:5" ht="12.75" customHeight="1" x14ac:dyDescent="0.2">
      <c r="A134" s="223"/>
      <c r="B134" s="220" t="s">
        <v>294</v>
      </c>
      <c r="C134" s="220" t="s">
        <v>295</v>
      </c>
      <c r="D134" s="220">
        <v>1.5</v>
      </c>
      <c r="E134" s="97"/>
    </row>
    <row r="135" spans="1:5" ht="12.75" customHeight="1" x14ac:dyDescent="0.2">
      <c r="A135" s="223"/>
      <c r="B135" s="220" t="s">
        <v>52</v>
      </c>
      <c r="C135" s="220" t="s">
        <v>60</v>
      </c>
      <c r="D135" s="220">
        <v>4</v>
      </c>
      <c r="E135" s="97"/>
    </row>
    <row r="136" spans="1:5" ht="12.75" customHeight="1" x14ac:dyDescent="0.2">
      <c r="A136" s="223" t="s">
        <v>333</v>
      </c>
      <c r="B136" s="220" t="s">
        <v>22</v>
      </c>
      <c r="C136" s="220" t="s">
        <v>271</v>
      </c>
      <c r="D136" s="220">
        <v>2</v>
      </c>
      <c r="E136" s="97"/>
    </row>
    <row r="137" spans="1:5" ht="12.75" customHeight="1" x14ac:dyDescent="0.2">
      <c r="A137" s="223"/>
      <c r="B137" s="220" t="s">
        <v>12</v>
      </c>
      <c r="C137" s="220" t="s">
        <v>124</v>
      </c>
      <c r="D137" s="220">
        <v>1.8</v>
      </c>
      <c r="E137" s="97"/>
    </row>
    <row r="138" spans="1:5" ht="12.75" customHeight="1" x14ac:dyDescent="0.2">
      <c r="A138" s="223"/>
      <c r="B138" s="220" t="s">
        <v>12</v>
      </c>
      <c r="C138" s="220" t="s">
        <v>124</v>
      </c>
      <c r="D138" s="220">
        <v>2</v>
      </c>
      <c r="E138" s="97"/>
    </row>
    <row r="139" spans="1:5" ht="12.75" customHeight="1" x14ac:dyDescent="0.2">
      <c r="A139" s="223"/>
      <c r="B139" s="220" t="s">
        <v>12</v>
      </c>
      <c r="C139" s="220" t="s">
        <v>124</v>
      </c>
      <c r="D139" s="220">
        <v>1.5</v>
      </c>
      <c r="E139" s="97"/>
    </row>
    <row r="140" spans="1:5" ht="12.75" customHeight="1" x14ac:dyDescent="0.2">
      <c r="A140" s="223"/>
      <c r="B140" s="220" t="s">
        <v>45</v>
      </c>
      <c r="C140" s="220" t="s">
        <v>279</v>
      </c>
      <c r="D140" s="220">
        <v>1.5</v>
      </c>
      <c r="E140" s="97"/>
    </row>
    <row r="141" spans="1:5" ht="12.75" customHeight="1" x14ac:dyDescent="0.2">
      <c r="A141" s="223"/>
      <c r="B141" s="220" t="s">
        <v>31</v>
      </c>
      <c r="C141" s="220" t="s">
        <v>32</v>
      </c>
      <c r="D141" s="220">
        <v>1.5</v>
      </c>
      <c r="E141" s="97"/>
    </row>
    <row r="142" spans="1:5" ht="12.75" customHeight="1" x14ac:dyDescent="0.2">
      <c r="A142" s="223"/>
      <c r="B142" s="220" t="s">
        <v>14</v>
      </c>
      <c r="C142" s="220" t="s">
        <v>196</v>
      </c>
      <c r="D142" s="220">
        <v>1</v>
      </c>
      <c r="E142" s="97"/>
    </row>
    <row r="143" spans="1:5" ht="12.75" customHeight="1" x14ac:dyDescent="0.2">
      <c r="A143" s="223"/>
      <c r="B143" s="220" t="s">
        <v>70</v>
      </c>
      <c r="C143" s="220" t="s">
        <v>71</v>
      </c>
      <c r="D143" s="220">
        <v>2</v>
      </c>
      <c r="E143" s="97"/>
    </row>
    <row r="144" spans="1:5" ht="12.75" customHeight="1" x14ac:dyDescent="0.2">
      <c r="A144" s="223"/>
      <c r="B144" s="220" t="s">
        <v>70</v>
      </c>
      <c r="C144" s="220" t="s">
        <v>71</v>
      </c>
      <c r="D144" s="220">
        <v>2</v>
      </c>
      <c r="E144" s="97"/>
    </row>
    <row r="145" spans="1:5" ht="12.75" customHeight="1" thickBot="1" x14ac:dyDescent="0.25">
      <c r="A145" s="222"/>
      <c r="B145" s="98"/>
      <c r="C145" s="102" t="s">
        <v>20</v>
      </c>
      <c r="D145" s="102">
        <f>SUM(D126:D144)</f>
        <v>39.799999999999997</v>
      </c>
      <c r="E145" s="100"/>
    </row>
    <row r="146" spans="1:5" ht="12.75" customHeight="1" x14ac:dyDescent="0.2">
      <c r="A146" s="221"/>
      <c r="B146" s="104" t="s">
        <v>247</v>
      </c>
      <c r="C146" s="219" t="s">
        <v>290</v>
      </c>
      <c r="D146" s="104">
        <v>3</v>
      </c>
      <c r="E146" s="101"/>
    </row>
    <row r="147" spans="1:5" ht="12.75" customHeight="1" x14ac:dyDescent="0.2">
      <c r="A147" s="223"/>
      <c r="B147" s="96" t="s">
        <v>138</v>
      </c>
      <c r="C147" s="220" t="s">
        <v>238</v>
      </c>
      <c r="D147" s="96">
        <v>1</v>
      </c>
      <c r="E147" s="97"/>
    </row>
    <row r="148" spans="1:5" ht="12.75" customHeight="1" x14ac:dyDescent="0.2">
      <c r="A148" s="223"/>
      <c r="B148" s="96" t="s">
        <v>45</v>
      </c>
      <c r="C148" s="220" t="s">
        <v>279</v>
      </c>
      <c r="D148" s="96">
        <v>1</v>
      </c>
      <c r="E148" s="97"/>
    </row>
    <row r="149" spans="1:5" ht="12.75" customHeight="1" x14ac:dyDescent="0.2">
      <c r="A149" s="223" t="s">
        <v>345</v>
      </c>
      <c r="B149" s="96" t="s">
        <v>31</v>
      </c>
      <c r="C149" s="220" t="s">
        <v>32</v>
      </c>
      <c r="D149" s="96">
        <v>3</v>
      </c>
      <c r="E149" s="97"/>
    </row>
    <row r="150" spans="1:5" ht="12.75" customHeight="1" x14ac:dyDescent="0.2">
      <c r="A150" s="223"/>
      <c r="B150" s="96" t="s">
        <v>14</v>
      </c>
      <c r="C150" s="220" t="s">
        <v>196</v>
      </c>
      <c r="D150" s="96">
        <v>1</v>
      </c>
      <c r="E150" s="97"/>
    </row>
    <row r="151" spans="1:5" ht="12.75" customHeight="1" x14ac:dyDescent="0.2">
      <c r="A151" s="223"/>
      <c r="B151" s="96" t="s">
        <v>263</v>
      </c>
      <c r="C151" s="220" t="s">
        <v>264</v>
      </c>
      <c r="D151" s="96">
        <v>2</v>
      </c>
      <c r="E151" s="97"/>
    </row>
    <row r="152" spans="1:5" ht="12.75" customHeight="1" x14ac:dyDescent="0.2">
      <c r="A152" s="223"/>
      <c r="B152" s="96" t="s">
        <v>269</v>
      </c>
      <c r="C152" s="220" t="s">
        <v>270</v>
      </c>
      <c r="D152" s="96">
        <v>0.5</v>
      </c>
      <c r="E152" s="97"/>
    </row>
    <row r="153" spans="1:5" ht="12.75" customHeight="1" x14ac:dyDescent="0.2">
      <c r="A153" s="223"/>
      <c r="B153" s="96" t="s">
        <v>247</v>
      </c>
      <c r="C153" s="220" t="s">
        <v>290</v>
      </c>
      <c r="D153" s="96">
        <v>3</v>
      </c>
      <c r="E153" s="97"/>
    </row>
    <row r="154" spans="1:5" ht="12.75" customHeight="1" x14ac:dyDescent="0.2">
      <c r="A154" s="223"/>
      <c r="B154" s="96" t="s">
        <v>31</v>
      </c>
      <c r="C154" s="220" t="s">
        <v>32</v>
      </c>
      <c r="D154" s="96">
        <v>3</v>
      </c>
      <c r="E154" s="97"/>
    </row>
    <row r="155" spans="1:5" ht="12.75" customHeight="1" x14ac:dyDescent="0.2">
      <c r="A155" s="223"/>
      <c r="B155" s="96" t="s">
        <v>294</v>
      </c>
      <c r="C155" s="220" t="s">
        <v>295</v>
      </c>
      <c r="D155" s="96">
        <v>1</v>
      </c>
      <c r="E155" s="97"/>
    </row>
    <row r="156" spans="1:5" ht="12.75" customHeight="1" x14ac:dyDescent="0.2">
      <c r="A156" s="223"/>
      <c r="B156" s="96" t="s">
        <v>254</v>
      </c>
      <c r="C156" s="220" t="s">
        <v>255</v>
      </c>
      <c r="D156" s="96">
        <v>1.3</v>
      </c>
      <c r="E156" s="97"/>
    </row>
    <row r="157" spans="1:5" ht="12.75" customHeight="1" x14ac:dyDescent="0.2">
      <c r="A157" s="223"/>
      <c r="B157" s="96" t="s">
        <v>45</v>
      </c>
      <c r="C157" s="220" t="s">
        <v>279</v>
      </c>
      <c r="D157" s="96">
        <v>1</v>
      </c>
      <c r="E157" s="97"/>
    </row>
    <row r="158" spans="1:5" ht="12.75" customHeight="1" x14ac:dyDescent="0.2">
      <c r="A158" s="223"/>
      <c r="B158" s="96" t="s">
        <v>70</v>
      </c>
      <c r="C158" s="220" t="s">
        <v>71</v>
      </c>
      <c r="D158" s="96">
        <v>1</v>
      </c>
      <c r="E158" s="97"/>
    </row>
    <row r="159" spans="1:5" ht="12.75" customHeight="1" x14ac:dyDescent="0.2">
      <c r="A159" s="223"/>
      <c r="B159" s="96" t="s">
        <v>70</v>
      </c>
      <c r="C159" s="220" t="s">
        <v>71</v>
      </c>
      <c r="D159" s="96">
        <v>3</v>
      </c>
      <c r="E159" s="97"/>
    </row>
    <row r="160" spans="1:5" ht="12.75" customHeight="1" x14ac:dyDescent="0.2">
      <c r="A160" s="223"/>
      <c r="B160" s="96" t="s">
        <v>52</v>
      </c>
      <c r="C160" s="220" t="s">
        <v>60</v>
      </c>
      <c r="D160" s="96">
        <v>0.5</v>
      </c>
      <c r="E160" s="97"/>
    </row>
    <row r="161" spans="1:5" ht="12.75" customHeight="1" x14ac:dyDescent="0.2">
      <c r="A161" s="223"/>
      <c r="B161" s="96" t="s">
        <v>52</v>
      </c>
      <c r="C161" s="220" t="s">
        <v>60</v>
      </c>
      <c r="D161" s="96">
        <v>4</v>
      </c>
      <c r="E161" s="97"/>
    </row>
    <row r="162" spans="1:5" ht="12.75" customHeight="1" thickBot="1" x14ac:dyDescent="0.25">
      <c r="A162" s="222"/>
      <c r="B162" s="98"/>
      <c r="C162" s="102" t="s">
        <v>20</v>
      </c>
      <c r="D162" s="102">
        <f>SUM(D146:D161)</f>
        <v>29.3</v>
      </c>
      <c r="E162" s="100"/>
    </row>
    <row r="163" spans="1:5" ht="12.75" customHeight="1" x14ac:dyDescent="0.2">
      <c r="A163" s="221"/>
      <c r="B163" s="219" t="s">
        <v>247</v>
      </c>
      <c r="C163" s="219" t="s">
        <v>290</v>
      </c>
      <c r="D163" s="219">
        <v>3</v>
      </c>
      <c r="E163" s="101"/>
    </row>
    <row r="164" spans="1:5" ht="12.75" customHeight="1" x14ac:dyDescent="0.2">
      <c r="A164" s="223"/>
      <c r="B164" s="220" t="s">
        <v>31</v>
      </c>
      <c r="C164" s="220" t="s">
        <v>32</v>
      </c>
      <c r="D164" s="220">
        <v>1</v>
      </c>
      <c r="E164" s="97"/>
    </row>
    <row r="165" spans="1:5" ht="12.75" customHeight="1" x14ac:dyDescent="0.2">
      <c r="A165" s="223"/>
      <c r="B165" s="220" t="s">
        <v>31</v>
      </c>
      <c r="C165" s="220" t="s">
        <v>32</v>
      </c>
      <c r="D165" s="220">
        <v>1</v>
      </c>
      <c r="E165" s="97"/>
    </row>
    <row r="166" spans="1:5" ht="12.75" customHeight="1" x14ac:dyDescent="0.2">
      <c r="A166" s="223" t="s">
        <v>361</v>
      </c>
      <c r="B166" s="220" t="s">
        <v>14</v>
      </c>
      <c r="C166" s="220" t="s">
        <v>196</v>
      </c>
      <c r="D166" s="220">
        <v>1</v>
      </c>
      <c r="E166" s="97"/>
    </row>
    <row r="167" spans="1:5" ht="12.75" customHeight="1" x14ac:dyDescent="0.2">
      <c r="A167" s="223"/>
      <c r="B167" s="220" t="s">
        <v>45</v>
      </c>
      <c r="C167" s="220" t="s">
        <v>279</v>
      </c>
      <c r="D167" s="220">
        <v>0.7</v>
      </c>
      <c r="E167" s="97"/>
    </row>
    <row r="168" spans="1:5" ht="12.75" customHeight="1" x14ac:dyDescent="0.2">
      <c r="A168" s="223"/>
      <c r="B168" s="220" t="s">
        <v>45</v>
      </c>
      <c r="C168" s="220" t="s">
        <v>279</v>
      </c>
      <c r="D168" s="220">
        <v>1</v>
      </c>
      <c r="E168" s="97"/>
    </row>
    <row r="169" spans="1:5" ht="12.75" customHeight="1" x14ac:dyDescent="0.2">
      <c r="A169" s="223"/>
      <c r="B169" s="220" t="s">
        <v>70</v>
      </c>
      <c r="C169" s="220" t="s">
        <v>71</v>
      </c>
      <c r="D169" s="220">
        <v>4</v>
      </c>
      <c r="E169" s="97"/>
    </row>
    <row r="170" spans="1:5" ht="12.75" customHeight="1" x14ac:dyDescent="0.2">
      <c r="A170" s="223"/>
      <c r="B170" s="220" t="s">
        <v>52</v>
      </c>
      <c r="C170" s="220" t="s">
        <v>60</v>
      </c>
      <c r="D170" s="220">
        <v>3.5</v>
      </c>
      <c r="E170" s="97"/>
    </row>
    <row r="171" spans="1:5" ht="12.75" customHeight="1" x14ac:dyDescent="0.2">
      <c r="A171" s="223"/>
      <c r="B171" s="220" t="s">
        <v>22</v>
      </c>
      <c r="C171" s="220" t="s">
        <v>271</v>
      </c>
      <c r="D171" s="220">
        <v>4</v>
      </c>
      <c r="E171" s="97"/>
    </row>
    <row r="172" spans="1:5" ht="12.75" customHeight="1" x14ac:dyDescent="0.2">
      <c r="A172" s="223"/>
      <c r="B172" s="220" t="s">
        <v>74</v>
      </c>
      <c r="C172" s="220" t="s">
        <v>296</v>
      </c>
      <c r="D172" s="220">
        <v>1</v>
      </c>
      <c r="E172" s="97"/>
    </row>
    <row r="173" spans="1:5" ht="12.75" customHeight="1" x14ac:dyDescent="0.2">
      <c r="A173" s="223"/>
      <c r="B173" s="220" t="s">
        <v>357</v>
      </c>
      <c r="C173" s="220" t="s">
        <v>346</v>
      </c>
      <c r="D173" s="220">
        <v>3</v>
      </c>
      <c r="E173" s="97"/>
    </row>
    <row r="174" spans="1:5" ht="12.75" customHeight="1" x14ac:dyDescent="0.2">
      <c r="A174" s="223"/>
      <c r="B174" s="220" t="s">
        <v>359</v>
      </c>
      <c r="C174" s="220" t="s">
        <v>348</v>
      </c>
      <c r="D174" s="220">
        <v>2</v>
      </c>
      <c r="E174" s="97"/>
    </row>
    <row r="175" spans="1:5" ht="12.75" customHeight="1" x14ac:dyDescent="0.2">
      <c r="A175" s="223"/>
      <c r="B175" s="220" t="s">
        <v>12</v>
      </c>
      <c r="C175" s="220" t="s">
        <v>124</v>
      </c>
      <c r="D175" s="220">
        <v>2</v>
      </c>
      <c r="E175" s="97"/>
    </row>
    <row r="176" spans="1:5" ht="12.75" customHeight="1" x14ac:dyDescent="0.2">
      <c r="A176" s="223"/>
      <c r="B176" s="220" t="s">
        <v>12</v>
      </c>
      <c r="C176" s="220" t="s">
        <v>124</v>
      </c>
      <c r="D176" s="220">
        <v>4</v>
      </c>
      <c r="E176" s="97"/>
    </row>
    <row r="177" spans="1:5" ht="12.75" customHeight="1" x14ac:dyDescent="0.2">
      <c r="A177" s="223"/>
      <c r="B177" s="220" t="s">
        <v>203</v>
      </c>
      <c r="C177" s="220" t="s">
        <v>232</v>
      </c>
      <c r="D177" s="220">
        <v>2</v>
      </c>
      <c r="E177" s="97"/>
    </row>
    <row r="178" spans="1:5" ht="12.75" customHeight="1" x14ac:dyDescent="0.2">
      <c r="A178" s="223"/>
      <c r="B178" s="220" t="s">
        <v>257</v>
      </c>
      <c r="C178" s="220" t="s">
        <v>258</v>
      </c>
      <c r="D178" s="220">
        <v>1</v>
      </c>
      <c r="E178" s="97"/>
    </row>
    <row r="179" spans="1:5" ht="12.75" customHeight="1" thickBot="1" x14ac:dyDescent="0.25">
      <c r="A179" s="222"/>
      <c r="B179" s="98"/>
      <c r="C179" s="102" t="s">
        <v>20</v>
      </c>
      <c r="D179" s="102">
        <f>SUM(D163:D178)</f>
        <v>34.200000000000003</v>
      </c>
      <c r="E179" s="100"/>
    </row>
    <row r="180" spans="1:5" ht="12.75" customHeight="1" x14ac:dyDescent="0.2">
      <c r="A180" s="221"/>
      <c r="B180" s="104" t="s">
        <v>14</v>
      </c>
      <c r="C180" s="104" t="s">
        <v>196</v>
      </c>
      <c r="D180" s="104">
        <v>1.5</v>
      </c>
      <c r="E180" s="101"/>
    </row>
    <row r="181" spans="1:5" ht="12.75" customHeight="1" x14ac:dyDescent="0.2">
      <c r="A181" s="223"/>
      <c r="B181" s="96" t="s">
        <v>70</v>
      </c>
      <c r="C181" s="96" t="s">
        <v>71</v>
      </c>
      <c r="D181" s="96">
        <v>4</v>
      </c>
      <c r="E181" s="97"/>
    </row>
    <row r="182" spans="1:5" ht="12.75" customHeight="1" x14ac:dyDescent="0.2">
      <c r="A182" s="223"/>
      <c r="B182" s="96" t="s">
        <v>52</v>
      </c>
      <c r="C182" s="96" t="s">
        <v>60</v>
      </c>
      <c r="D182" s="96">
        <v>1</v>
      </c>
      <c r="E182" s="97"/>
    </row>
    <row r="183" spans="1:5" ht="12.75" customHeight="1" x14ac:dyDescent="0.2">
      <c r="A183" s="223"/>
      <c r="B183" s="96" t="s">
        <v>359</v>
      </c>
      <c r="C183" s="96" t="s">
        <v>348</v>
      </c>
      <c r="D183" s="96">
        <v>4</v>
      </c>
      <c r="E183" s="97"/>
    </row>
    <row r="184" spans="1:5" ht="12.75" customHeight="1" x14ac:dyDescent="0.2">
      <c r="A184" s="223" t="s">
        <v>363</v>
      </c>
      <c r="B184" s="96" t="s">
        <v>257</v>
      </c>
      <c r="C184" s="96" t="s">
        <v>258</v>
      </c>
      <c r="D184" s="96">
        <v>3</v>
      </c>
      <c r="E184" s="97"/>
    </row>
    <row r="185" spans="1:5" ht="12.75" customHeight="1" x14ac:dyDescent="0.2">
      <c r="A185" s="223"/>
      <c r="B185" s="96" t="s">
        <v>247</v>
      </c>
      <c r="C185" s="96" t="s">
        <v>290</v>
      </c>
      <c r="D185" s="96">
        <v>4</v>
      </c>
      <c r="E185" s="97"/>
    </row>
    <row r="186" spans="1:5" ht="12.75" customHeight="1" x14ac:dyDescent="0.2">
      <c r="A186" s="223"/>
      <c r="B186" s="96" t="s">
        <v>364</v>
      </c>
      <c r="C186" s="96" t="s">
        <v>365</v>
      </c>
      <c r="D186" s="96">
        <v>3</v>
      </c>
      <c r="E186" s="97"/>
    </row>
    <row r="187" spans="1:5" ht="12.75" customHeight="1" x14ac:dyDescent="0.2">
      <c r="A187" s="223"/>
      <c r="B187" s="96" t="s">
        <v>368</v>
      </c>
      <c r="C187" s="96" t="s">
        <v>369</v>
      </c>
      <c r="D187" s="96">
        <v>3</v>
      </c>
      <c r="E187" s="97"/>
    </row>
    <row r="188" spans="1:5" ht="12.75" customHeight="1" x14ac:dyDescent="0.2">
      <c r="A188" s="223"/>
      <c r="B188" s="96" t="s">
        <v>368</v>
      </c>
      <c r="C188" s="96" t="s">
        <v>369</v>
      </c>
      <c r="D188" s="96">
        <v>3</v>
      </c>
      <c r="E188" s="97"/>
    </row>
    <row r="189" spans="1:5" ht="12.75" customHeight="1" thickBot="1" x14ac:dyDescent="0.25">
      <c r="A189" s="222"/>
      <c r="B189" s="98"/>
      <c r="C189" s="102" t="s">
        <v>20</v>
      </c>
      <c r="D189" s="102">
        <f>SUM(D180:D188)</f>
        <v>26.5</v>
      </c>
      <c r="E189" s="100"/>
    </row>
    <row r="190" spans="1:5" ht="12.75" customHeight="1" x14ac:dyDescent="0.2">
      <c r="A190" s="221"/>
      <c r="B190" s="104" t="s">
        <v>391</v>
      </c>
      <c r="C190" s="104" t="s">
        <v>393</v>
      </c>
      <c r="D190" s="304">
        <v>0.5</v>
      </c>
      <c r="E190" s="101"/>
    </row>
    <row r="191" spans="1:5" ht="12.75" customHeight="1" x14ac:dyDescent="0.2">
      <c r="A191" s="223"/>
      <c r="B191" s="96" t="s">
        <v>247</v>
      </c>
      <c r="C191" s="96" t="s">
        <v>290</v>
      </c>
      <c r="D191" s="303">
        <v>3</v>
      </c>
      <c r="E191" s="97"/>
    </row>
    <row r="192" spans="1:5" ht="12.75" customHeight="1" x14ac:dyDescent="0.2">
      <c r="A192" s="223"/>
      <c r="B192" s="96" t="s">
        <v>31</v>
      </c>
      <c r="C192" s="96" t="s">
        <v>32</v>
      </c>
      <c r="D192" s="303">
        <v>2</v>
      </c>
      <c r="E192" s="97"/>
    </row>
    <row r="193" spans="1:5" ht="12.75" customHeight="1" x14ac:dyDescent="0.2">
      <c r="A193" s="223"/>
      <c r="B193" s="96" t="s">
        <v>392</v>
      </c>
      <c r="C193" s="96" t="s">
        <v>394</v>
      </c>
      <c r="D193" s="303">
        <v>2</v>
      </c>
      <c r="E193" s="97"/>
    </row>
    <row r="194" spans="1:5" ht="12.75" customHeight="1" x14ac:dyDescent="0.2">
      <c r="A194" s="223"/>
      <c r="B194" s="96" t="s">
        <v>254</v>
      </c>
      <c r="C194" s="96" t="s">
        <v>255</v>
      </c>
      <c r="D194" s="303">
        <v>1.5</v>
      </c>
      <c r="E194" s="97"/>
    </row>
    <row r="195" spans="1:5" ht="12.75" customHeight="1" x14ac:dyDescent="0.2">
      <c r="A195" s="223"/>
      <c r="B195" s="96" t="s">
        <v>14</v>
      </c>
      <c r="C195" s="96" t="s">
        <v>196</v>
      </c>
      <c r="D195" s="303">
        <v>1.5</v>
      </c>
      <c r="E195" s="97"/>
    </row>
    <row r="196" spans="1:5" ht="12.75" customHeight="1" x14ac:dyDescent="0.2">
      <c r="A196" s="223"/>
      <c r="B196" s="96" t="s">
        <v>45</v>
      </c>
      <c r="C196" s="96" t="s">
        <v>279</v>
      </c>
      <c r="D196" s="303">
        <v>1</v>
      </c>
      <c r="E196" s="97"/>
    </row>
    <row r="197" spans="1:5" ht="12.75" customHeight="1" x14ac:dyDescent="0.2">
      <c r="A197" s="223"/>
      <c r="B197" s="96" t="s">
        <v>70</v>
      </c>
      <c r="C197" s="96" t="s">
        <v>71</v>
      </c>
      <c r="D197" s="303">
        <v>2</v>
      </c>
      <c r="E197" s="97"/>
    </row>
    <row r="198" spans="1:5" ht="12.75" customHeight="1" x14ac:dyDescent="0.2">
      <c r="A198" s="223" t="s">
        <v>384</v>
      </c>
      <c r="B198" s="96" t="s">
        <v>52</v>
      </c>
      <c r="C198" s="96" t="s">
        <v>60</v>
      </c>
      <c r="D198" s="303">
        <v>0.5</v>
      </c>
      <c r="E198" s="97"/>
    </row>
    <row r="199" spans="1:5" ht="12.75" customHeight="1" x14ac:dyDescent="0.2">
      <c r="A199" s="223"/>
      <c r="B199" s="96" t="s">
        <v>52</v>
      </c>
      <c r="C199" s="96" t="s">
        <v>60</v>
      </c>
      <c r="D199" s="303">
        <v>2</v>
      </c>
      <c r="E199" s="97"/>
    </row>
    <row r="200" spans="1:5" ht="12.75" customHeight="1" x14ac:dyDescent="0.2">
      <c r="A200" s="223"/>
      <c r="B200" s="96" t="s">
        <v>22</v>
      </c>
      <c r="C200" s="96" t="s">
        <v>271</v>
      </c>
      <c r="D200" s="303">
        <v>3</v>
      </c>
      <c r="E200" s="97"/>
    </row>
    <row r="201" spans="1:5" ht="12.75" customHeight="1" x14ac:dyDescent="0.2">
      <c r="A201" s="223"/>
      <c r="B201" s="96" t="s">
        <v>74</v>
      </c>
      <c r="C201" s="96" t="s">
        <v>296</v>
      </c>
      <c r="D201" s="303">
        <v>1.5</v>
      </c>
      <c r="E201" s="97"/>
    </row>
    <row r="202" spans="1:5" ht="12.75" customHeight="1" x14ac:dyDescent="0.2">
      <c r="A202" s="223"/>
      <c r="B202" s="96" t="s">
        <v>364</v>
      </c>
      <c r="C202" s="96" t="s">
        <v>365</v>
      </c>
      <c r="D202" s="303">
        <v>2</v>
      </c>
      <c r="E202" s="97"/>
    </row>
    <row r="203" spans="1:5" ht="12.75" customHeight="1" x14ac:dyDescent="0.2">
      <c r="A203" s="223"/>
      <c r="B203" s="96" t="s">
        <v>203</v>
      </c>
      <c r="C203" s="96" t="s">
        <v>232</v>
      </c>
      <c r="D203" s="303">
        <v>1</v>
      </c>
      <c r="E203" s="97"/>
    </row>
    <row r="204" spans="1:5" ht="12.75" customHeight="1" thickBot="1" x14ac:dyDescent="0.25">
      <c r="A204" s="222"/>
      <c r="B204" s="98"/>
      <c r="C204" s="102" t="s">
        <v>20</v>
      </c>
      <c r="D204" s="102">
        <f>SUM(D190:D203)</f>
        <v>23.5</v>
      </c>
      <c r="E204" s="100"/>
    </row>
    <row r="205" spans="1:5" ht="12.75" customHeight="1" x14ac:dyDescent="0.2">
      <c r="C205" s="71" t="s">
        <v>298</v>
      </c>
      <c r="D205" s="71">
        <f>D16+D32+D42+D59+D74+D88+D98+D111+D125+D145+D162+D179+D189+D204</f>
        <v>459.00000000000006</v>
      </c>
    </row>
    <row r="206" spans="1:5" ht="12.75" customHeight="1" x14ac:dyDescent="0.2">
      <c r="C206" s="71" t="s">
        <v>300</v>
      </c>
      <c r="D206" s="185">
        <f>D205/14</f>
        <v>32.785714285714292</v>
      </c>
    </row>
    <row r="207" spans="1:5" ht="12.75" customHeight="1" x14ac:dyDescent="0.2">
      <c r="D207" s="303"/>
    </row>
  </sheetData>
  <mergeCells count="8">
    <mergeCell ref="A75:A88"/>
    <mergeCell ref="A60:A74"/>
    <mergeCell ref="A43:A59"/>
    <mergeCell ref="B2:C2"/>
    <mergeCell ref="B3:D3"/>
    <mergeCell ref="A6:A16"/>
    <mergeCell ref="A17:A32"/>
    <mergeCell ref="A33:A4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9"/>
  <sheetViews>
    <sheetView topLeftCell="A94" workbookViewId="0">
      <selection activeCell="D130" sqref="D130"/>
    </sheetView>
  </sheetViews>
  <sheetFormatPr defaultColWidth="8" defaultRowHeight="12.75" customHeight="1" x14ac:dyDescent="0.2"/>
  <cols>
    <col min="1" max="2" width="11.42578125" style="43" customWidth="1"/>
    <col min="3" max="3" width="51" style="43" customWidth="1"/>
    <col min="4" max="4" width="44.5703125" style="43" customWidth="1"/>
    <col min="5" max="5" width="16.85546875" style="43" customWidth="1"/>
    <col min="6" max="6" width="74.28515625" style="43" customWidth="1"/>
    <col min="7" max="12" width="11.42578125" style="43" customWidth="1"/>
    <col min="13" max="16384" width="8" style="43"/>
  </cols>
  <sheetData>
    <row r="1" spans="1:12" ht="38.25" customHeight="1" x14ac:dyDescent="0.2">
      <c r="A1" s="52" t="s">
        <v>0</v>
      </c>
      <c r="B1" s="53">
        <v>10</v>
      </c>
      <c r="C1" s="1"/>
      <c r="D1" s="54" t="s">
        <v>1</v>
      </c>
      <c r="E1" s="1"/>
      <c r="F1" s="1"/>
      <c r="G1" s="1"/>
      <c r="H1" s="1"/>
      <c r="I1" s="1"/>
      <c r="J1" s="1"/>
      <c r="K1" s="1"/>
      <c r="L1" s="1"/>
    </row>
    <row r="2" spans="1:12" x14ac:dyDescent="0.2">
      <c r="A2" s="52" t="s">
        <v>2</v>
      </c>
      <c r="B2" s="340" t="s">
        <v>85</v>
      </c>
      <c r="C2" s="340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52" t="s">
        <v>4</v>
      </c>
      <c r="B3" s="340" t="s">
        <v>86</v>
      </c>
      <c r="C3" s="340"/>
      <c r="D3" s="1"/>
      <c r="E3" s="1"/>
      <c r="F3" s="1"/>
      <c r="G3" s="1"/>
      <c r="H3" s="1"/>
      <c r="I3" s="1"/>
      <c r="J3" s="1"/>
      <c r="K3" s="1"/>
      <c r="L3" s="1"/>
    </row>
    <row r="4" spans="1:12" ht="13.5" customHeight="1" thickBot="1" x14ac:dyDescent="0.25">
      <c r="A4" s="55"/>
      <c r="B4" s="55"/>
      <c r="C4" s="55"/>
      <c r="D4" s="55"/>
      <c r="E4" s="55"/>
      <c r="F4" s="1"/>
      <c r="G4" s="1"/>
      <c r="H4" s="1"/>
      <c r="I4" s="1"/>
      <c r="J4" s="1"/>
      <c r="K4" s="1"/>
      <c r="L4" s="1"/>
    </row>
    <row r="5" spans="1:12" x14ac:dyDescent="0.2">
      <c r="A5" s="34" t="s">
        <v>6</v>
      </c>
      <c r="B5" s="30" t="s">
        <v>7</v>
      </c>
      <c r="C5" s="30" t="s">
        <v>8</v>
      </c>
      <c r="D5" s="30" t="s">
        <v>9</v>
      </c>
      <c r="E5" s="35" t="s">
        <v>10</v>
      </c>
      <c r="F5" s="11"/>
      <c r="G5" s="57"/>
      <c r="H5" s="57"/>
      <c r="I5" s="57"/>
      <c r="J5" s="57"/>
      <c r="K5" s="57"/>
      <c r="L5" s="57"/>
    </row>
    <row r="6" spans="1:12" ht="15" customHeight="1" x14ac:dyDescent="0.2">
      <c r="A6" s="341" t="s">
        <v>11</v>
      </c>
      <c r="B6" s="267" t="s">
        <v>14</v>
      </c>
      <c r="C6" s="12" t="s">
        <v>15</v>
      </c>
      <c r="D6" s="6">
        <v>1</v>
      </c>
      <c r="E6" s="6"/>
      <c r="F6" s="11"/>
      <c r="G6" s="59"/>
      <c r="H6" s="59"/>
      <c r="I6" s="59"/>
      <c r="J6" s="59"/>
      <c r="K6" s="59"/>
      <c r="L6" s="59"/>
    </row>
    <row r="7" spans="1:12" ht="15" customHeight="1" x14ac:dyDescent="0.2">
      <c r="A7" s="341"/>
      <c r="B7" s="267" t="s">
        <v>12</v>
      </c>
      <c r="C7" s="12" t="s">
        <v>13</v>
      </c>
      <c r="D7" s="6">
        <v>3</v>
      </c>
      <c r="E7" s="6"/>
      <c r="F7" s="11"/>
      <c r="G7" s="1"/>
      <c r="H7" s="1"/>
      <c r="I7" s="1"/>
      <c r="J7" s="1"/>
      <c r="K7" s="1"/>
      <c r="L7" s="1"/>
    </row>
    <row r="8" spans="1:12" ht="15" customHeight="1" x14ac:dyDescent="0.2">
      <c r="A8" s="341"/>
      <c r="B8" s="267" t="s">
        <v>87</v>
      </c>
      <c r="C8" s="12" t="s">
        <v>88</v>
      </c>
      <c r="D8" s="6">
        <v>3</v>
      </c>
      <c r="E8" s="6"/>
      <c r="F8" s="11"/>
      <c r="G8" s="1"/>
      <c r="H8" s="1"/>
      <c r="I8" s="1"/>
      <c r="J8" s="1"/>
      <c r="K8" s="1"/>
      <c r="L8" s="1"/>
    </row>
    <row r="9" spans="1:12" ht="15" customHeight="1" x14ac:dyDescent="0.2">
      <c r="A9" s="341"/>
      <c r="B9" s="267" t="s">
        <v>48</v>
      </c>
      <c r="C9" s="12" t="s">
        <v>89</v>
      </c>
      <c r="D9" s="6">
        <v>1.5</v>
      </c>
      <c r="E9" s="6"/>
      <c r="F9" s="11"/>
      <c r="G9" s="1"/>
      <c r="H9" s="1"/>
      <c r="I9" s="1"/>
      <c r="J9" s="1"/>
      <c r="K9" s="1"/>
      <c r="L9" s="1"/>
    </row>
    <row r="10" spans="1:12" ht="13.5" customHeight="1" thickBot="1" x14ac:dyDescent="0.25">
      <c r="A10" s="341"/>
      <c r="B10" s="267"/>
      <c r="C10" s="13" t="s">
        <v>20</v>
      </c>
      <c r="D10" s="14">
        <f>SUM(D6:D9)</f>
        <v>8.5</v>
      </c>
      <c r="E10" s="6"/>
      <c r="F10" s="11"/>
      <c r="G10" s="1"/>
      <c r="H10" s="1"/>
      <c r="I10" s="1"/>
      <c r="J10" s="1"/>
      <c r="K10" s="1"/>
      <c r="L10" s="1"/>
    </row>
    <row r="11" spans="1:12" x14ac:dyDescent="0.2">
      <c r="A11" s="342" t="s">
        <v>21</v>
      </c>
      <c r="B11" s="276" t="s">
        <v>14</v>
      </c>
      <c r="C11" s="36" t="s">
        <v>15</v>
      </c>
      <c r="D11" s="36">
        <v>1</v>
      </c>
      <c r="E11" s="37"/>
      <c r="F11" s="11"/>
      <c r="G11" s="1"/>
      <c r="H11" s="1"/>
      <c r="I11" s="1"/>
      <c r="J11" s="1"/>
      <c r="K11" s="1"/>
      <c r="L11" s="1"/>
    </row>
    <row r="12" spans="1:12" x14ac:dyDescent="0.2">
      <c r="A12" s="343"/>
      <c r="B12" s="277" t="s">
        <v>31</v>
      </c>
      <c r="C12" s="12" t="s">
        <v>32</v>
      </c>
      <c r="D12" s="12">
        <v>1</v>
      </c>
      <c r="E12" s="32"/>
      <c r="F12" s="11"/>
      <c r="G12" s="1"/>
      <c r="H12" s="1"/>
      <c r="I12" s="1"/>
      <c r="J12" s="1"/>
      <c r="K12" s="1"/>
      <c r="L12" s="1"/>
    </row>
    <row r="13" spans="1:12" x14ac:dyDescent="0.2">
      <c r="A13" s="343"/>
      <c r="B13" s="277" t="s">
        <v>87</v>
      </c>
      <c r="C13" s="12" t="s">
        <v>88</v>
      </c>
      <c r="D13" s="12">
        <v>24</v>
      </c>
      <c r="E13" s="32"/>
      <c r="F13" s="1"/>
      <c r="G13" s="1"/>
      <c r="H13" s="1"/>
      <c r="I13" s="1"/>
      <c r="J13" s="1"/>
      <c r="K13" s="1"/>
      <c r="L13" s="1"/>
    </row>
    <row r="14" spans="1:12" x14ac:dyDescent="0.2">
      <c r="A14" s="343"/>
      <c r="B14" s="277" t="s">
        <v>12</v>
      </c>
      <c r="C14" s="12" t="s">
        <v>13</v>
      </c>
      <c r="D14" s="12">
        <v>1</v>
      </c>
      <c r="E14" s="32"/>
      <c r="F14" s="1"/>
      <c r="G14" s="1"/>
      <c r="H14" s="1"/>
      <c r="I14" s="1"/>
      <c r="J14" s="1"/>
      <c r="K14" s="1"/>
      <c r="L14" s="1"/>
    </row>
    <row r="15" spans="1:12" x14ac:dyDescent="0.2">
      <c r="A15" s="343"/>
      <c r="B15" s="277" t="s">
        <v>45</v>
      </c>
      <c r="C15" s="12" t="s">
        <v>90</v>
      </c>
      <c r="D15" s="12">
        <v>1.5</v>
      </c>
      <c r="E15" s="32"/>
      <c r="F15" s="1"/>
      <c r="G15" s="1"/>
      <c r="H15" s="1"/>
      <c r="I15" s="1"/>
      <c r="J15" s="1"/>
      <c r="K15" s="1"/>
      <c r="L15" s="1"/>
    </row>
    <row r="16" spans="1:12" x14ac:dyDescent="0.2">
      <c r="A16" s="343"/>
      <c r="B16" s="277" t="s">
        <v>22</v>
      </c>
      <c r="C16" s="12" t="s">
        <v>23</v>
      </c>
      <c r="D16" s="12">
        <v>2</v>
      </c>
      <c r="E16" s="32"/>
      <c r="F16" s="1"/>
      <c r="G16" s="1"/>
      <c r="H16" s="1"/>
      <c r="I16" s="1"/>
      <c r="J16" s="1"/>
      <c r="K16" s="1"/>
      <c r="L16" s="1"/>
    </row>
    <row r="17" spans="1:12" x14ac:dyDescent="0.2">
      <c r="A17" s="343"/>
      <c r="B17" s="277" t="s">
        <v>48</v>
      </c>
      <c r="C17" s="12" t="s">
        <v>89</v>
      </c>
      <c r="D17" s="12">
        <v>1.5</v>
      </c>
      <c r="E17" s="32"/>
      <c r="F17" s="1"/>
      <c r="G17" s="1"/>
      <c r="H17" s="1"/>
      <c r="I17" s="1"/>
      <c r="J17" s="1"/>
      <c r="K17" s="1"/>
      <c r="L17" s="1"/>
    </row>
    <row r="18" spans="1:12" ht="13.5" thickBot="1" x14ac:dyDescent="0.25">
      <c r="A18" s="344"/>
      <c r="B18" s="278"/>
      <c r="C18" s="18" t="s">
        <v>20</v>
      </c>
      <c r="D18" s="38">
        <f>SUM(D11:D17)</f>
        <v>32</v>
      </c>
      <c r="E18" s="33"/>
      <c r="F18" s="11"/>
      <c r="G18" s="1"/>
      <c r="H18" s="1"/>
      <c r="I18" s="1"/>
      <c r="J18" s="1"/>
      <c r="K18" s="1"/>
      <c r="L18" s="1"/>
    </row>
    <row r="19" spans="1:12" ht="12.75" customHeight="1" x14ac:dyDescent="0.2">
      <c r="A19" s="337" t="s">
        <v>202</v>
      </c>
      <c r="B19" s="276" t="s">
        <v>14</v>
      </c>
      <c r="C19" s="36" t="s">
        <v>15</v>
      </c>
      <c r="D19" s="36">
        <v>1</v>
      </c>
      <c r="E19" s="41"/>
    </row>
    <row r="20" spans="1:12" ht="12.75" customHeight="1" x14ac:dyDescent="0.2">
      <c r="A20" s="338"/>
      <c r="B20" s="277" t="s">
        <v>31</v>
      </c>
      <c r="C20" s="12" t="s">
        <v>32</v>
      </c>
      <c r="D20" s="12">
        <v>1</v>
      </c>
      <c r="E20" s="39"/>
    </row>
    <row r="21" spans="1:12" ht="12.75" customHeight="1" x14ac:dyDescent="0.2">
      <c r="A21" s="338"/>
      <c r="B21" s="277" t="s">
        <v>12</v>
      </c>
      <c r="C21" s="12" t="s">
        <v>13</v>
      </c>
      <c r="D21" s="12">
        <v>2.5</v>
      </c>
      <c r="E21" s="39"/>
    </row>
    <row r="22" spans="1:12" ht="12.75" customHeight="1" x14ac:dyDescent="0.2">
      <c r="A22" s="338"/>
      <c r="B22" s="277" t="s">
        <v>48</v>
      </c>
      <c r="C22" s="12" t="s">
        <v>89</v>
      </c>
      <c r="D22" s="12">
        <v>2</v>
      </c>
      <c r="E22" s="39"/>
    </row>
    <row r="23" spans="1:12" ht="12.75" customHeight="1" x14ac:dyDescent="0.2">
      <c r="A23" s="338"/>
      <c r="B23" s="277" t="s">
        <v>203</v>
      </c>
      <c r="C23" s="12" t="s">
        <v>204</v>
      </c>
      <c r="D23" s="12">
        <v>8</v>
      </c>
      <c r="E23" s="39"/>
    </row>
    <row r="24" spans="1:12" ht="12.75" customHeight="1" x14ac:dyDescent="0.2">
      <c r="A24" s="338"/>
      <c r="B24" s="277" t="s">
        <v>200</v>
      </c>
      <c r="C24" s="12" t="s">
        <v>205</v>
      </c>
      <c r="D24" s="12">
        <v>4</v>
      </c>
      <c r="E24" s="39"/>
    </row>
    <row r="25" spans="1:12" ht="12.75" customHeight="1" x14ac:dyDescent="0.2">
      <c r="A25" s="338"/>
      <c r="B25" s="277" t="s">
        <v>18</v>
      </c>
      <c r="C25" s="12" t="s">
        <v>195</v>
      </c>
      <c r="D25" s="12">
        <v>0.75</v>
      </c>
      <c r="E25" s="39"/>
    </row>
    <row r="26" spans="1:12" ht="12.75" customHeight="1" thickBot="1" x14ac:dyDescent="0.25">
      <c r="A26" s="339"/>
      <c r="B26" s="269"/>
      <c r="C26" s="18" t="s">
        <v>20</v>
      </c>
      <c r="D26" s="40">
        <f>SUM(D19:D25)</f>
        <v>19.25</v>
      </c>
      <c r="E26" s="42"/>
    </row>
    <row r="27" spans="1:12" ht="12.75" customHeight="1" x14ac:dyDescent="0.2">
      <c r="A27" s="337" t="s">
        <v>221</v>
      </c>
      <c r="B27" s="266" t="s">
        <v>31</v>
      </c>
      <c r="C27" s="17" t="s">
        <v>32</v>
      </c>
      <c r="D27" s="17">
        <v>4</v>
      </c>
      <c r="E27" s="3"/>
    </row>
    <row r="28" spans="1:12" ht="12.75" customHeight="1" x14ac:dyDescent="0.2">
      <c r="A28" s="338"/>
      <c r="B28" s="267" t="s">
        <v>14</v>
      </c>
      <c r="C28" s="6" t="s">
        <v>196</v>
      </c>
      <c r="D28" s="6">
        <v>1</v>
      </c>
      <c r="E28" s="2"/>
    </row>
    <row r="29" spans="1:12" ht="12.75" customHeight="1" x14ac:dyDescent="0.2">
      <c r="A29" s="338"/>
      <c r="B29" s="267" t="s">
        <v>203</v>
      </c>
      <c r="C29" s="6" t="s">
        <v>232</v>
      </c>
      <c r="D29" s="6">
        <v>14</v>
      </c>
      <c r="E29" s="2"/>
    </row>
    <row r="30" spans="1:12" ht="12.75" customHeight="1" x14ac:dyDescent="0.2">
      <c r="A30" s="338"/>
      <c r="B30" s="267" t="s">
        <v>87</v>
      </c>
      <c r="C30" s="6" t="s">
        <v>234</v>
      </c>
      <c r="D30" s="6">
        <v>4</v>
      </c>
      <c r="E30" s="2"/>
    </row>
    <row r="31" spans="1:12" ht="12.75" customHeight="1" x14ac:dyDescent="0.2">
      <c r="A31" s="338"/>
      <c r="B31" s="267" t="s">
        <v>235</v>
      </c>
      <c r="C31" s="6" t="s">
        <v>236</v>
      </c>
      <c r="D31" s="6">
        <v>5</v>
      </c>
      <c r="E31" s="2"/>
    </row>
    <row r="32" spans="1:12" ht="12.75" customHeight="1" thickBot="1" x14ac:dyDescent="0.25">
      <c r="A32" s="339"/>
      <c r="B32" s="268"/>
      <c r="C32" s="45" t="s">
        <v>20</v>
      </c>
      <c r="D32" s="40">
        <f>SUM(D27:D31)</f>
        <v>28</v>
      </c>
      <c r="E32" s="42"/>
    </row>
    <row r="33" spans="1:5" ht="12.75" customHeight="1" x14ac:dyDescent="0.2">
      <c r="A33" s="337" t="s">
        <v>253</v>
      </c>
      <c r="B33" s="179" t="s">
        <v>31</v>
      </c>
      <c r="C33" s="44" t="s">
        <v>32</v>
      </c>
      <c r="D33" s="44">
        <v>2</v>
      </c>
      <c r="E33" s="41"/>
    </row>
    <row r="34" spans="1:5" ht="12.75" customHeight="1" x14ac:dyDescent="0.2">
      <c r="A34" s="338"/>
      <c r="B34" s="51" t="s">
        <v>254</v>
      </c>
      <c r="C34" s="29" t="s">
        <v>255</v>
      </c>
      <c r="D34" s="29">
        <v>1</v>
      </c>
      <c r="E34" s="39"/>
    </row>
    <row r="35" spans="1:5" ht="12.75" customHeight="1" x14ac:dyDescent="0.2">
      <c r="A35" s="338"/>
      <c r="B35" s="51" t="s">
        <v>14</v>
      </c>
      <c r="C35" s="29" t="s">
        <v>196</v>
      </c>
      <c r="D35" s="29">
        <v>1</v>
      </c>
      <c r="E35" s="39"/>
    </row>
    <row r="36" spans="1:5" ht="12.75" customHeight="1" x14ac:dyDescent="0.2">
      <c r="A36" s="338"/>
      <c r="B36" s="51" t="s">
        <v>235</v>
      </c>
      <c r="C36" s="29" t="s">
        <v>256</v>
      </c>
      <c r="D36" s="29">
        <v>2</v>
      </c>
      <c r="E36" s="39"/>
    </row>
    <row r="37" spans="1:5" ht="12.75" customHeight="1" x14ac:dyDescent="0.2">
      <c r="A37" s="338"/>
      <c r="B37" s="51" t="s">
        <v>203</v>
      </c>
      <c r="C37" s="29" t="s">
        <v>232</v>
      </c>
      <c r="D37" s="29">
        <v>12</v>
      </c>
      <c r="E37" s="39"/>
    </row>
    <row r="38" spans="1:5" ht="12.75" customHeight="1" x14ac:dyDescent="0.2">
      <c r="A38" s="338"/>
      <c r="B38" s="51" t="s">
        <v>257</v>
      </c>
      <c r="C38" s="29" t="s">
        <v>258</v>
      </c>
      <c r="D38" s="29">
        <v>1</v>
      </c>
      <c r="E38" s="39"/>
    </row>
    <row r="39" spans="1:5" ht="12.75" customHeight="1" x14ac:dyDescent="0.2">
      <c r="A39" s="338"/>
      <c r="B39" s="51" t="s">
        <v>259</v>
      </c>
      <c r="C39" s="29" t="s">
        <v>260</v>
      </c>
      <c r="D39" s="29">
        <v>1</v>
      </c>
      <c r="E39" s="39"/>
    </row>
    <row r="40" spans="1:5" ht="12.75" customHeight="1" thickBot="1" x14ac:dyDescent="0.25">
      <c r="A40" s="338"/>
      <c r="B40" s="51"/>
      <c r="C40" s="106" t="s">
        <v>20</v>
      </c>
      <c r="D40" s="106">
        <f>SUM(D33:D39)</f>
        <v>20</v>
      </c>
      <c r="E40" s="39"/>
    </row>
    <row r="41" spans="1:5" ht="12.75" customHeight="1" x14ac:dyDescent="0.2">
      <c r="A41" s="321" t="s">
        <v>278</v>
      </c>
      <c r="B41" s="179" t="s">
        <v>14</v>
      </c>
      <c r="C41" s="44" t="s">
        <v>196</v>
      </c>
      <c r="D41" s="89">
        <v>1.5</v>
      </c>
      <c r="E41" s="41"/>
    </row>
    <row r="42" spans="1:5" ht="12.75" customHeight="1" x14ac:dyDescent="0.2">
      <c r="A42" s="322"/>
      <c r="B42" s="51" t="s">
        <v>45</v>
      </c>
      <c r="C42" s="29" t="s">
        <v>279</v>
      </c>
      <c r="D42" s="29">
        <v>1</v>
      </c>
      <c r="E42" s="39"/>
    </row>
    <row r="43" spans="1:5" ht="12.75" customHeight="1" x14ac:dyDescent="0.2">
      <c r="A43" s="322"/>
      <c r="B43" s="51" t="s">
        <v>235</v>
      </c>
      <c r="C43" s="29" t="s">
        <v>256</v>
      </c>
      <c r="D43" s="29">
        <v>1</v>
      </c>
      <c r="E43" s="39"/>
    </row>
    <row r="44" spans="1:5" ht="12.75" customHeight="1" x14ac:dyDescent="0.2">
      <c r="A44" s="322"/>
      <c r="B44" s="51" t="s">
        <v>280</v>
      </c>
      <c r="C44" s="29" t="s">
        <v>281</v>
      </c>
      <c r="D44" s="29">
        <v>10</v>
      </c>
      <c r="E44" s="39"/>
    </row>
    <row r="45" spans="1:5" ht="12.75" customHeight="1" x14ac:dyDescent="0.2">
      <c r="A45" s="322"/>
      <c r="B45" s="51" t="s">
        <v>203</v>
      </c>
      <c r="C45" s="29" t="s">
        <v>232</v>
      </c>
      <c r="D45" s="29">
        <v>5</v>
      </c>
      <c r="E45" s="39"/>
    </row>
    <row r="46" spans="1:5" ht="12.75" customHeight="1" x14ac:dyDescent="0.2">
      <c r="A46" s="322"/>
      <c r="B46" s="51" t="s">
        <v>257</v>
      </c>
      <c r="C46" s="29" t="s">
        <v>258</v>
      </c>
      <c r="D46" s="29">
        <v>2</v>
      </c>
      <c r="E46" s="39"/>
    </row>
    <row r="47" spans="1:5" ht="12.75" customHeight="1" thickBot="1" x14ac:dyDescent="0.25">
      <c r="A47" s="323"/>
      <c r="B47" s="269"/>
      <c r="C47" s="45" t="s">
        <v>20</v>
      </c>
      <c r="D47" s="45">
        <f>SUM(D41:D46)</f>
        <v>20.5</v>
      </c>
      <c r="E47" s="42"/>
    </row>
    <row r="48" spans="1:5" ht="12.75" customHeight="1" x14ac:dyDescent="0.2">
      <c r="A48" s="321" t="s">
        <v>310</v>
      </c>
      <c r="B48" s="239" t="s">
        <v>247</v>
      </c>
      <c r="C48" s="219" t="s">
        <v>290</v>
      </c>
      <c r="D48" s="219">
        <v>6</v>
      </c>
      <c r="E48" s="41"/>
    </row>
    <row r="49" spans="1:5" ht="12.75" customHeight="1" x14ac:dyDescent="0.2">
      <c r="A49" s="322"/>
      <c r="B49" s="190" t="s">
        <v>31</v>
      </c>
      <c r="C49" s="220" t="s">
        <v>32</v>
      </c>
      <c r="D49" s="220">
        <v>3</v>
      </c>
      <c r="E49" s="39"/>
    </row>
    <row r="50" spans="1:5" ht="12.75" customHeight="1" x14ac:dyDescent="0.2">
      <c r="A50" s="322"/>
      <c r="B50" s="190" t="s">
        <v>14</v>
      </c>
      <c r="C50" s="220" t="s">
        <v>196</v>
      </c>
      <c r="D50" s="220">
        <v>1.3</v>
      </c>
      <c r="E50" s="39"/>
    </row>
    <row r="51" spans="1:5" ht="12.75" customHeight="1" x14ac:dyDescent="0.2">
      <c r="A51" s="322"/>
      <c r="B51" s="190" t="s">
        <v>280</v>
      </c>
      <c r="C51" s="220" t="s">
        <v>281</v>
      </c>
      <c r="D51" s="220">
        <v>7</v>
      </c>
      <c r="E51" s="39"/>
    </row>
    <row r="52" spans="1:5" ht="12.75" customHeight="1" x14ac:dyDescent="0.2">
      <c r="A52" s="322"/>
      <c r="B52" s="190" t="s">
        <v>203</v>
      </c>
      <c r="C52" s="220" t="s">
        <v>232</v>
      </c>
      <c r="D52" s="220">
        <v>6</v>
      </c>
      <c r="E52" s="39"/>
    </row>
    <row r="53" spans="1:5" ht="12.75" customHeight="1" thickBot="1" x14ac:dyDescent="0.25">
      <c r="A53" s="323"/>
      <c r="B53" s="269"/>
      <c r="C53" s="45" t="s">
        <v>20</v>
      </c>
      <c r="D53" s="45">
        <f>SUM(D48:D52)</f>
        <v>23.3</v>
      </c>
      <c r="E53" s="42"/>
    </row>
    <row r="54" spans="1:5" ht="12.75" customHeight="1" x14ac:dyDescent="0.2">
      <c r="A54" s="226"/>
      <c r="B54" s="239" t="s">
        <v>247</v>
      </c>
      <c r="C54" s="219" t="s">
        <v>290</v>
      </c>
      <c r="D54" s="229">
        <v>7</v>
      </c>
      <c r="E54" s="41"/>
    </row>
    <row r="55" spans="1:5" ht="12.75" customHeight="1" x14ac:dyDescent="0.2">
      <c r="A55" s="224"/>
      <c r="B55" s="190" t="s">
        <v>31</v>
      </c>
      <c r="C55" s="220" t="s">
        <v>32</v>
      </c>
      <c r="D55" s="230">
        <v>1</v>
      </c>
      <c r="E55" s="39"/>
    </row>
    <row r="56" spans="1:5" ht="12.75" customHeight="1" x14ac:dyDescent="0.2">
      <c r="A56" s="223" t="s">
        <v>316</v>
      </c>
      <c r="B56" s="190" t="s">
        <v>14</v>
      </c>
      <c r="C56" s="220" t="s">
        <v>196</v>
      </c>
      <c r="D56" s="230">
        <v>1</v>
      </c>
      <c r="E56" s="39"/>
    </row>
    <row r="57" spans="1:5" ht="12.75" customHeight="1" x14ac:dyDescent="0.2">
      <c r="A57" s="224"/>
      <c r="B57" s="190" t="s">
        <v>45</v>
      </c>
      <c r="C57" s="220" t="s">
        <v>279</v>
      </c>
      <c r="D57" s="230">
        <v>1.8</v>
      </c>
      <c r="E57" s="39"/>
    </row>
    <row r="58" spans="1:5" ht="12.75" customHeight="1" x14ac:dyDescent="0.2">
      <c r="A58" s="224"/>
      <c r="B58" s="190" t="s">
        <v>280</v>
      </c>
      <c r="C58" s="220" t="s">
        <v>281</v>
      </c>
      <c r="D58" s="230">
        <v>1</v>
      </c>
      <c r="E58" s="39"/>
    </row>
    <row r="59" spans="1:5" ht="12.75" customHeight="1" thickBot="1" x14ac:dyDescent="0.25">
      <c r="A59" s="225"/>
      <c r="B59" s="269"/>
      <c r="C59" s="45" t="s">
        <v>20</v>
      </c>
      <c r="D59" s="45">
        <f>SUM(D54:D58)</f>
        <v>11.8</v>
      </c>
      <c r="E59" s="42"/>
    </row>
    <row r="60" spans="1:5" ht="12.75" customHeight="1" x14ac:dyDescent="0.2">
      <c r="A60" s="226"/>
      <c r="B60" s="219" t="s">
        <v>247</v>
      </c>
      <c r="C60" s="219" t="s">
        <v>290</v>
      </c>
      <c r="D60" s="219">
        <v>2</v>
      </c>
      <c r="E60" s="41"/>
    </row>
    <row r="61" spans="1:5" ht="12.75" customHeight="1" x14ac:dyDescent="0.2">
      <c r="A61" s="224"/>
      <c r="B61" s="220" t="s">
        <v>247</v>
      </c>
      <c r="C61" s="220" t="s">
        <v>290</v>
      </c>
      <c r="D61" s="220">
        <v>2</v>
      </c>
      <c r="E61" s="39"/>
    </row>
    <row r="62" spans="1:5" ht="12.75" customHeight="1" x14ac:dyDescent="0.2">
      <c r="A62" s="224"/>
      <c r="B62" s="220" t="s">
        <v>257</v>
      </c>
      <c r="C62" s="220" t="s">
        <v>258</v>
      </c>
      <c r="D62" s="220">
        <v>6</v>
      </c>
      <c r="E62" s="39"/>
    </row>
    <row r="63" spans="1:5" ht="12.75" customHeight="1" x14ac:dyDescent="0.2">
      <c r="A63" s="224"/>
      <c r="B63" s="220" t="s">
        <v>280</v>
      </c>
      <c r="C63" s="220" t="s">
        <v>281</v>
      </c>
      <c r="D63" s="220">
        <v>2</v>
      </c>
      <c r="E63" s="39"/>
    </row>
    <row r="64" spans="1:5" ht="12.75" customHeight="1" x14ac:dyDescent="0.2">
      <c r="A64" s="224"/>
      <c r="B64" s="220" t="s">
        <v>280</v>
      </c>
      <c r="C64" s="220" t="s">
        <v>281</v>
      </c>
      <c r="D64" s="220">
        <v>2.5</v>
      </c>
      <c r="E64" s="39"/>
    </row>
    <row r="65" spans="1:5" ht="12.75" customHeight="1" x14ac:dyDescent="0.2">
      <c r="A65" s="223" t="s">
        <v>322</v>
      </c>
      <c r="B65" s="220" t="s">
        <v>259</v>
      </c>
      <c r="C65" s="220" t="s">
        <v>260</v>
      </c>
      <c r="D65" s="220">
        <v>1</v>
      </c>
      <c r="E65" s="39"/>
    </row>
    <row r="66" spans="1:5" ht="12.75" customHeight="1" x14ac:dyDescent="0.2">
      <c r="A66" s="224"/>
      <c r="B66" s="220" t="s">
        <v>45</v>
      </c>
      <c r="C66" s="220" t="s">
        <v>279</v>
      </c>
      <c r="D66" s="220">
        <v>0.5</v>
      </c>
      <c r="E66" s="39"/>
    </row>
    <row r="67" spans="1:5" ht="12.75" customHeight="1" x14ac:dyDescent="0.2">
      <c r="A67" s="224"/>
      <c r="B67" s="220" t="s">
        <v>14</v>
      </c>
      <c r="C67" s="220" t="s">
        <v>196</v>
      </c>
      <c r="D67" s="220">
        <v>1.3</v>
      </c>
      <c r="E67" s="39"/>
    </row>
    <row r="68" spans="1:5" ht="12.75" customHeight="1" x14ac:dyDescent="0.2">
      <c r="A68" s="224"/>
      <c r="B68" s="220" t="s">
        <v>203</v>
      </c>
      <c r="C68" s="220" t="s">
        <v>232</v>
      </c>
      <c r="D68" s="220">
        <v>4</v>
      </c>
      <c r="E68" s="39"/>
    </row>
    <row r="69" spans="1:5" ht="12.75" customHeight="1" x14ac:dyDescent="0.2">
      <c r="A69" s="224"/>
      <c r="B69" s="220" t="s">
        <v>203</v>
      </c>
      <c r="C69" s="220" t="s">
        <v>232</v>
      </c>
      <c r="D69" s="220">
        <v>4</v>
      </c>
      <c r="E69" s="39"/>
    </row>
    <row r="70" spans="1:5" ht="12.75" customHeight="1" thickBot="1" x14ac:dyDescent="0.25">
      <c r="A70" s="225"/>
      <c r="B70" s="289"/>
      <c r="C70" s="45" t="s">
        <v>20</v>
      </c>
      <c r="D70" s="45">
        <f>SUM(D60:D69)</f>
        <v>25.3</v>
      </c>
      <c r="E70" s="42"/>
    </row>
    <row r="71" spans="1:5" ht="12.75" customHeight="1" x14ac:dyDescent="0.2">
      <c r="A71" s="226"/>
      <c r="B71" s="219" t="s">
        <v>247</v>
      </c>
      <c r="C71" s="219" t="s">
        <v>290</v>
      </c>
      <c r="D71" s="219">
        <v>5</v>
      </c>
      <c r="E71" s="41"/>
    </row>
    <row r="72" spans="1:5" ht="12.75" customHeight="1" x14ac:dyDescent="0.2">
      <c r="A72" s="224"/>
      <c r="B72" s="220" t="s">
        <v>257</v>
      </c>
      <c r="C72" s="220" t="s">
        <v>258</v>
      </c>
      <c r="D72" s="220">
        <v>4</v>
      </c>
      <c r="E72" s="39"/>
    </row>
    <row r="73" spans="1:5" ht="12.75" customHeight="1" x14ac:dyDescent="0.2">
      <c r="A73" s="224"/>
      <c r="B73" s="220" t="s">
        <v>257</v>
      </c>
      <c r="C73" s="220" t="s">
        <v>258</v>
      </c>
      <c r="D73" s="220">
        <v>5</v>
      </c>
      <c r="E73" s="39"/>
    </row>
    <row r="74" spans="1:5" ht="12.75" customHeight="1" x14ac:dyDescent="0.2">
      <c r="A74" s="224"/>
      <c r="B74" s="220" t="s">
        <v>280</v>
      </c>
      <c r="C74" s="220" t="s">
        <v>281</v>
      </c>
      <c r="D74" s="220">
        <v>1.5</v>
      </c>
      <c r="E74" s="39"/>
    </row>
    <row r="75" spans="1:5" ht="12.75" customHeight="1" x14ac:dyDescent="0.2">
      <c r="A75" s="224"/>
      <c r="B75" s="220" t="s">
        <v>331</v>
      </c>
      <c r="C75" s="220" t="s">
        <v>332</v>
      </c>
      <c r="D75" s="220">
        <v>2</v>
      </c>
      <c r="E75" s="39"/>
    </row>
    <row r="76" spans="1:5" ht="12.75" customHeight="1" x14ac:dyDescent="0.2">
      <c r="A76" s="223" t="s">
        <v>333</v>
      </c>
      <c r="B76" s="220" t="s">
        <v>235</v>
      </c>
      <c r="C76" s="220" t="s">
        <v>256</v>
      </c>
      <c r="D76" s="220">
        <v>1</v>
      </c>
      <c r="E76" s="39"/>
    </row>
    <row r="77" spans="1:5" ht="12.75" customHeight="1" x14ac:dyDescent="0.2">
      <c r="A77" s="224"/>
      <c r="B77" s="220" t="s">
        <v>22</v>
      </c>
      <c r="C77" s="220" t="s">
        <v>271</v>
      </c>
      <c r="D77" s="220">
        <v>2</v>
      </c>
      <c r="E77" s="39"/>
    </row>
    <row r="78" spans="1:5" ht="12.75" customHeight="1" x14ac:dyDescent="0.2">
      <c r="A78" s="224"/>
      <c r="B78" s="220" t="s">
        <v>45</v>
      </c>
      <c r="C78" s="220" t="s">
        <v>279</v>
      </c>
      <c r="D78" s="220">
        <v>1.5</v>
      </c>
      <c r="E78" s="39"/>
    </row>
    <row r="79" spans="1:5" ht="12.75" customHeight="1" x14ac:dyDescent="0.2">
      <c r="A79" s="224"/>
      <c r="B79" s="220" t="s">
        <v>31</v>
      </c>
      <c r="C79" s="220" t="s">
        <v>32</v>
      </c>
      <c r="D79" s="220">
        <v>1.5</v>
      </c>
      <c r="E79" s="39"/>
    </row>
    <row r="80" spans="1:5" ht="12.75" customHeight="1" x14ac:dyDescent="0.2">
      <c r="A80" s="224"/>
      <c r="B80" s="220" t="s">
        <v>31</v>
      </c>
      <c r="C80" s="220" t="s">
        <v>32</v>
      </c>
      <c r="D80" s="220">
        <v>0.5</v>
      </c>
      <c r="E80" s="39"/>
    </row>
    <row r="81" spans="1:5" ht="12.75" customHeight="1" x14ac:dyDescent="0.2">
      <c r="A81" s="224"/>
      <c r="B81" s="220" t="s">
        <v>14</v>
      </c>
      <c r="C81" s="220" t="s">
        <v>196</v>
      </c>
      <c r="D81" s="220">
        <v>1</v>
      </c>
      <c r="E81" s="39"/>
    </row>
    <row r="82" spans="1:5" ht="12.75" customHeight="1" x14ac:dyDescent="0.2">
      <c r="A82" s="224"/>
      <c r="B82" s="220" t="s">
        <v>203</v>
      </c>
      <c r="C82" s="220" t="s">
        <v>232</v>
      </c>
      <c r="D82" s="220">
        <v>4</v>
      </c>
      <c r="E82" s="39"/>
    </row>
    <row r="83" spans="1:5" ht="12.75" customHeight="1" thickBot="1" x14ac:dyDescent="0.25">
      <c r="A83" s="225"/>
      <c r="B83" s="289"/>
      <c r="C83" s="45" t="s">
        <v>20</v>
      </c>
      <c r="D83" s="45">
        <f>SUM(D71:D82)</f>
        <v>29</v>
      </c>
      <c r="E83" s="42"/>
    </row>
    <row r="84" spans="1:5" ht="12.75" customHeight="1" x14ac:dyDescent="0.2">
      <c r="A84" s="226"/>
      <c r="B84" s="104" t="s">
        <v>257</v>
      </c>
      <c r="C84" s="219" t="s">
        <v>258</v>
      </c>
      <c r="D84" s="104">
        <v>4</v>
      </c>
      <c r="E84" s="41"/>
    </row>
    <row r="85" spans="1:5" ht="12.75" customHeight="1" x14ac:dyDescent="0.2">
      <c r="A85" s="224"/>
      <c r="B85" s="96" t="s">
        <v>257</v>
      </c>
      <c r="C85" s="220" t="s">
        <v>258</v>
      </c>
      <c r="D85" s="96">
        <v>4</v>
      </c>
      <c r="E85" s="39"/>
    </row>
    <row r="86" spans="1:5" ht="12.75" customHeight="1" x14ac:dyDescent="0.2">
      <c r="A86" s="224"/>
      <c r="B86" s="96" t="s">
        <v>257</v>
      </c>
      <c r="C86" s="220" t="s">
        <v>258</v>
      </c>
      <c r="D86" s="96">
        <v>11</v>
      </c>
      <c r="E86" s="39"/>
    </row>
    <row r="87" spans="1:5" ht="12.75" customHeight="1" x14ac:dyDescent="0.2">
      <c r="A87" s="223" t="s">
        <v>345</v>
      </c>
      <c r="B87" s="96" t="s">
        <v>14</v>
      </c>
      <c r="C87" s="220" t="s">
        <v>196</v>
      </c>
      <c r="D87" s="96">
        <v>1</v>
      </c>
      <c r="E87" s="39"/>
    </row>
    <row r="88" spans="1:5" ht="12.75" customHeight="1" x14ac:dyDescent="0.2">
      <c r="A88" s="224"/>
      <c r="B88" s="96" t="s">
        <v>247</v>
      </c>
      <c r="C88" s="220" t="s">
        <v>290</v>
      </c>
      <c r="D88" s="96">
        <v>4</v>
      </c>
      <c r="E88" s="39"/>
    </row>
    <row r="89" spans="1:5" ht="12.75" customHeight="1" x14ac:dyDescent="0.2">
      <c r="A89" s="224"/>
      <c r="B89" s="96" t="s">
        <v>45</v>
      </c>
      <c r="C89" s="220" t="s">
        <v>279</v>
      </c>
      <c r="D89" s="96">
        <v>1</v>
      </c>
      <c r="E89" s="39"/>
    </row>
    <row r="90" spans="1:5" ht="12.75" customHeight="1" x14ac:dyDescent="0.2">
      <c r="A90" s="224"/>
      <c r="B90" s="96" t="s">
        <v>52</v>
      </c>
      <c r="C90" s="220" t="s">
        <v>60</v>
      </c>
      <c r="D90" s="96">
        <v>0.5</v>
      </c>
      <c r="E90" s="39"/>
    </row>
    <row r="91" spans="1:5" ht="12.75" customHeight="1" x14ac:dyDescent="0.2">
      <c r="A91" s="224"/>
      <c r="B91" s="96" t="s">
        <v>235</v>
      </c>
      <c r="C91" s="220" t="s">
        <v>256</v>
      </c>
      <c r="D91" s="96">
        <v>1</v>
      </c>
      <c r="E91" s="39"/>
    </row>
    <row r="92" spans="1:5" ht="12.75" customHeight="1" x14ac:dyDescent="0.2">
      <c r="A92" s="224"/>
      <c r="B92" s="96" t="s">
        <v>203</v>
      </c>
      <c r="C92" s="220" t="s">
        <v>232</v>
      </c>
      <c r="D92" s="96">
        <v>2</v>
      </c>
      <c r="E92" s="39"/>
    </row>
    <row r="93" spans="1:5" ht="12.75" customHeight="1" x14ac:dyDescent="0.2">
      <c r="A93" s="224"/>
      <c r="B93" s="96" t="s">
        <v>257</v>
      </c>
      <c r="C93" s="220" t="s">
        <v>258</v>
      </c>
      <c r="D93" s="96">
        <v>5</v>
      </c>
      <c r="E93" s="39"/>
    </row>
    <row r="94" spans="1:5" ht="12.75" customHeight="1" x14ac:dyDescent="0.2">
      <c r="A94" s="224"/>
      <c r="B94" s="96" t="s">
        <v>257</v>
      </c>
      <c r="C94" s="220" t="s">
        <v>258</v>
      </c>
      <c r="D94" s="96">
        <v>5</v>
      </c>
      <c r="E94" s="39"/>
    </row>
    <row r="95" spans="1:5" ht="12.75" customHeight="1" x14ac:dyDescent="0.2">
      <c r="A95" s="224"/>
      <c r="B95" s="96" t="s">
        <v>259</v>
      </c>
      <c r="C95" s="220" t="s">
        <v>260</v>
      </c>
      <c r="D95" s="96">
        <v>6</v>
      </c>
      <c r="E95" s="39"/>
    </row>
    <row r="96" spans="1:5" ht="12.75" customHeight="1" thickBot="1" x14ac:dyDescent="0.25">
      <c r="A96" s="225"/>
      <c r="B96" s="289"/>
      <c r="C96" s="45" t="s">
        <v>20</v>
      </c>
      <c r="D96" s="45">
        <f>SUM(D84:D95)</f>
        <v>44.5</v>
      </c>
      <c r="E96" s="42"/>
    </row>
    <row r="97" spans="1:5" ht="12.75" customHeight="1" x14ac:dyDescent="0.2">
      <c r="A97" s="226"/>
      <c r="B97" s="219" t="s">
        <v>14</v>
      </c>
      <c r="C97" s="219" t="s">
        <v>196</v>
      </c>
      <c r="D97" s="219">
        <v>0.8</v>
      </c>
      <c r="E97" s="41"/>
    </row>
    <row r="98" spans="1:5" ht="12.75" customHeight="1" x14ac:dyDescent="0.2">
      <c r="A98" s="224"/>
      <c r="B98" s="220" t="s">
        <v>45</v>
      </c>
      <c r="C98" s="220" t="s">
        <v>279</v>
      </c>
      <c r="D98" s="220">
        <v>0.7</v>
      </c>
      <c r="E98" s="39"/>
    </row>
    <row r="99" spans="1:5" ht="12.75" customHeight="1" x14ac:dyDescent="0.2">
      <c r="A99" s="223" t="s">
        <v>361</v>
      </c>
      <c r="B99" s="220" t="s">
        <v>22</v>
      </c>
      <c r="C99" s="220" t="s">
        <v>271</v>
      </c>
      <c r="D99" s="220">
        <v>1.5</v>
      </c>
      <c r="E99" s="39"/>
    </row>
    <row r="100" spans="1:5" ht="12.75" customHeight="1" x14ac:dyDescent="0.2">
      <c r="A100" s="224"/>
      <c r="B100" s="220" t="s">
        <v>235</v>
      </c>
      <c r="C100" s="220" t="s">
        <v>256</v>
      </c>
      <c r="D100" s="220">
        <v>1</v>
      </c>
      <c r="E100" s="39"/>
    </row>
    <row r="101" spans="1:5" ht="12.75" customHeight="1" x14ac:dyDescent="0.2">
      <c r="A101" s="224"/>
      <c r="B101" s="220" t="s">
        <v>257</v>
      </c>
      <c r="C101" s="220" t="s">
        <v>258</v>
      </c>
      <c r="D101" s="220">
        <v>6</v>
      </c>
      <c r="E101" s="39"/>
    </row>
    <row r="102" spans="1:5" ht="12.75" customHeight="1" x14ac:dyDescent="0.2">
      <c r="A102" s="224"/>
      <c r="B102" s="220" t="s">
        <v>257</v>
      </c>
      <c r="C102" s="220" t="s">
        <v>258</v>
      </c>
      <c r="D102" s="220">
        <v>4</v>
      </c>
      <c r="E102" s="39"/>
    </row>
    <row r="103" spans="1:5" ht="12.75" customHeight="1" x14ac:dyDescent="0.2">
      <c r="A103" s="224"/>
      <c r="B103" s="220" t="s">
        <v>257</v>
      </c>
      <c r="C103" s="220" t="s">
        <v>258</v>
      </c>
      <c r="D103" s="220">
        <v>1</v>
      </c>
      <c r="E103" s="39"/>
    </row>
    <row r="104" spans="1:5" ht="12.75" customHeight="1" x14ac:dyDescent="0.2">
      <c r="A104" s="224"/>
      <c r="B104" s="220" t="s">
        <v>259</v>
      </c>
      <c r="C104" s="220" t="s">
        <v>260</v>
      </c>
      <c r="D104" s="220">
        <v>8</v>
      </c>
      <c r="E104" s="39"/>
    </row>
    <row r="105" spans="1:5" ht="12.75" customHeight="1" thickBot="1" x14ac:dyDescent="0.25">
      <c r="A105" s="225"/>
      <c r="B105" s="289"/>
      <c r="C105" s="45" t="s">
        <v>20</v>
      </c>
      <c r="D105" s="45">
        <f>SUM(D97:D104)</f>
        <v>23</v>
      </c>
      <c r="E105" s="42"/>
    </row>
    <row r="106" spans="1:5" ht="12.75" customHeight="1" x14ac:dyDescent="0.2">
      <c r="A106" s="221"/>
      <c r="B106" s="104" t="s">
        <v>14</v>
      </c>
      <c r="C106" s="104" t="s">
        <v>196</v>
      </c>
      <c r="D106" s="104">
        <v>1.5</v>
      </c>
      <c r="E106" s="101"/>
    </row>
    <row r="107" spans="1:5" ht="12.75" customHeight="1" x14ac:dyDescent="0.2">
      <c r="A107" s="223"/>
      <c r="B107" s="96" t="s">
        <v>364</v>
      </c>
      <c r="C107" s="96" t="s">
        <v>365</v>
      </c>
      <c r="D107" s="96">
        <v>2</v>
      </c>
      <c r="E107" s="97"/>
    </row>
    <row r="108" spans="1:5" ht="12.75" customHeight="1" x14ac:dyDescent="0.2">
      <c r="A108" s="223" t="s">
        <v>363</v>
      </c>
      <c r="B108" s="96" t="s">
        <v>364</v>
      </c>
      <c r="C108" s="96" t="s">
        <v>365</v>
      </c>
      <c r="D108" s="96">
        <v>5</v>
      </c>
      <c r="E108" s="97"/>
    </row>
    <row r="109" spans="1:5" ht="12.75" customHeight="1" x14ac:dyDescent="0.2">
      <c r="A109" s="223"/>
      <c r="B109" s="96" t="s">
        <v>259</v>
      </c>
      <c r="C109" s="96" t="s">
        <v>260</v>
      </c>
      <c r="D109" s="96">
        <v>2</v>
      </c>
      <c r="E109" s="97"/>
    </row>
    <row r="110" spans="1:5" ht="12.75" customHeight="1" x14ac:dyDescent="0.2">
      <c r="A110" s="223"/>
      <c r="B110" s="96" t="s">
        <v>247</v>
      </c>
      <c r="C110" s="96" t="s">
        <v>290</v>
      </c>
      <c r="D110" s="96">
        <v>2</v>
      </c>
      <c r="E110" s="97"/>
    </row>
    <row r="111" spans="1:5" ht="12.75" customHeight="1" x14ac:dyDescent="0.2">
      <c r="A111" s="223"/>
      <c r="B111" s="96" t="s">
        <v>364</v>
      </c>
      <c r="C111" s="96" t="s">
        <v>365</v>
      </c>
      <c r="D111" s="96">
        <v>5</v>
      </c>
      <c r="E111" s="97"/>
    </row>
    <row r="112" spans="1:5" ht="12.75" customHeight="1" x14ac:dyDescent="0.2">
      <c r="A112" s="223"/>
      <c r="B112" s="96" t="s">
        <v>203</v>
      </c>
      <c r="C112" s="96" t="s">
        <v>232</v>
      </c>
      <c r="D112" s="96">
        <v>4</v>
      </c>
      <c r="E112" s="97"/>
    </row>
    <row r="113" spans="1:5" ht="12.75" customHeight="1" x14ac:dyDescent="0.2">
      <c r="A113" s="223"/>
      <c r="B113" s="96" t="s">
        <v>366</v>
      </c>
      <c r="C113" s="96" t="s">
        <v>367</v>
      </c>
      <c r="D113" s="96">
        <v>2</v>
      </c>
      <c r="E113" s="97"/>
    </row>
    <row r="114" spans="1:5" ht="12.75" customHeight="1" x14ac:dyDescent="0.2">
      <c r="A114" s="223"/>
      <c r="B114" s="96" t="s">
        <v>259</v>
      </c>
      <c r="C114" s="96" t="s">
        <v>260</v>
      </c>
      <c r="D114" s="96">
        <v>4</v>
      </c>
      <c r="E114" s="97"/>
    </row>
    <row r="115" spans="1:5" ht="12.75" customHeight="1" x14ac:dyDescent="0.2">
      <c r="A115" s="223"/>
      <c r="B115" s="96" t="s">
        <v>368</v>
      </c>
      <c r="C115" s="96" t="s">
        <v>369</v>
      </c>
      <c r="D115" s="96">
        <v>3</v>
      </c>
      <c r="E115" s="97"/>
    </row>
    <row r="116" spans="1:5" ht="12.75" customHeight="1" thickBot="1" x14ac:dyDescent="0.25">
      <c r="A116" s="222"/>
      <c r="B116" s="98"/>
      <c r="C116" s="102" t="s">
        <v>20</v>
      </c>
      <c r="D116" s="102">
        <f>SUM(D106:D115)</f>
        <v>30.5</v>
      </c>
      <c r="E116" s="100"/>
    </row>
    <row r="117" spans="1:5" ht="12.75" customHeight="1" x14ac:dyDescent="0.2">
      <c r="A117" s="305"/>
      <c r="B117" s="313" t="s">
        <v>14</v>
      </c>
      <c r="C117" s="304" t="s">
        <v>196</v>
      </c>
      <c r="D117" s="304">
        <v>1.5</v>
      </c>
      <c r="E117" s="306"/>
    </row>
    <row r="118" spans="1:5" ht="12.75" customHeight="1" x14ac:dyDescent="0.2">
      <c r="A118" s="307"/>
      <c r="B118" s="314" t="s">
        <v>45</v>
      </c>
      <c r="C118" s="303" t="s">
        <v>279</v>
      </c>
      <c r="D118" s="303">
        <v>1</v>
      </c>
      <c r="E118" s="308"/>
    </row>
    <row r="119" spans="1:5" ht="12.75" customHeight="1" x14ac:dyDescent="0.2">
      <c r="A119" s="307" t="s">
        <v>384</v>
      </c>
      <c r="B119" s="314" t="s">
        <v>22</v>
      </c>
      <c r="C119" s="303" t="s">
        <v>271</v>
      </c>
      <c r="D119" s="303">
        <v>3</v>
      </c>
      <c r="E119" s="308"/>
    </row>
    <row r="120" spans="1:5" ht="12.75" customHeight="1" x14ac:dyDescent="0.2">
      <c r="A120" s="307"/>
      <c r="B120" s="314" t="s">
        <v>364</v>
      </c>
      <c r="C120" s="303" t="s">
        <v>365</v>
      </c>
      <c r="D120" s="303">
        <v>2</v>
      </c>
      <c r="E120" s="308"/>
    </row>
    <row r="121" spans="1:5" ht="12.75" customHeight="1" x14ac:dyDescent="0.2">
      <c r="A121" s="307"/>
      <c r="B121" s="314" t="s">
        <v>380</v>
      </c>
      <c r="C121" s="303" t="s">
        <v>382</v>
      </c>
      <c r="D121" s="303">
        <v>2</v>
      </c>
      <c r="E121" s="308"/>
    </row>
    <row r="122" spans="1:5" ht="12.75" customHeight="1" x14ac:dyDescent="0.2">
      <c r="A122" s="307"/>
      <c r="B122" s="314" t="s">
        <v>380</v>
      </c>
      <c r="C122" s="303" t="s">
        <v>382</v>
      </c>
      <c r="D122" s="303">
        <v>2</v>
      </c>
      <c r="E122" s="308"/>
    </row>
    <row r="123" spans="1:5" ht="12.75" customHeight="1" x14ac:dyDescent="0.2">
      <c r="A123" s="307"/>
      <c r="B123" s="314" t="s">
        <v>380</v>
      </c>
      <c r="C123" s="303" t="s">
        <v>382</v>
      </c>
      <c r="D123" s="303">
        <v>2</v>
      </c>
      <c r="E123" s="308"/>
    </row>
    <row r="124" spans="1:5" ht="12.75" customHeight="1" x14ac:dyDescent="0.2">
      <c r="A124" s="307"/>
      <c r="B124" s="314" t="s">
        <v>381</v>
      </c>
      <c r="C124" s="303" t="s">
        <v>383</v>
      </c>
      <c r="D124" s="303">
        <v>1</v>
      </c>
      <c r="E124" s="308"/>
    </row>
    <row r="125" spans="1:5" ht="12.75" customHeight="1" x14ac:dyDescent="0.2">
      <c r="A125" s="307"/>
      <c r="B125" s="314" t="s">
        <v>203</v>
      </c>
      <c r="C125" s="303" t="s">
        <v>232</v>
      </c>
      <c r="D125" s="303">
        <v>1</v>
      </c>
      <c r="E125" s="308"/>
    </row>
    <row r="126" spans="1:5" ht="12.75" customHeight="1" x14ac:dyDescent="0.2">
      <c r="A126" s="307"/>
      <c r="B126" s="314" t="s">
        <v>366</v>
      </c>
      <c r="C126" s="303" t="s">
        <v>367</v>
      </c>
      <c r="D126" s="303">
        <v>2</v>
      </c>
      <c r="E126" s="308"/>
    </row>
    <row r="127" spans="1:5" ht="14.25" customHeight="1" thickBot="1" x14ac:dyDescent="0.25">
      <c r="A127" s="309"/>
      <c r="B127" s="310"/>
      <c r="C127" s="311" t="s">
        <v>20</v>
      </c>
      <c r="D127" s="311">
        <f>SUM(D117:D126)</f>
        <v>17.5</v>
      </c>
      <c r="E127" s="312"/>
    </row>
    <row r="128" spans="1:5" ht="12.75" customHeight="1" x14ac:dyDescent="0.2">
      <c r="C128" s="71" t="s">
        <v>299</v>
      </c>
      <c r="D128" s="43">
        <f>D10+D18+D26+D32+D40+D47+D53+D59+D70+D83+D96+D105+D116+D127</f>
        <v>333.15000000000003</v>
      </c>
    </row>
    <row r="129" spans="3:4" ht="12.75" customHeight="1" x14ac:dyDescent="0.2">
      <c r="C129" s="71" t="s">
        <v>300</v>
      </c>
      <c r="D129" s="186">
        <f>D128/14</f>
        <v>23.796428571428574</v>
      </c>
    </row>
  </sheetData>
  <mergeCells count="9">
    <mergeCell ref="A48:A53"/>
    <mergeCell ref="A41:A47"/>
    <mergeCell ref="A33:A40"/>
    <mergeCell ref="A27:A32"/>
    <mergeCell ref="B2:C2"/>
    <mergeCell ref="B3:C3"/>
    <mergeCell ref="A6:A10"/>
    <mergeCell ref="A11:A18"/>
    <mergeCell ref="A19:A26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topLeftCell="A79" workbookViewId="0">
      <selection activeCell="D109" sqref="D109"/>
    </sheetView>
  </sheetViews>
  <sheetFormatPr defaultColWidth="8" defaultRowHeight="12.75" customHeight="1" x14ac:dyDescent="0.2"/>
  <cols>
    <col min="1" max="2" width="11.42578125" style="43" customWidth="1"/>
    <col min="3" max="3" width="51" style="43" customWidth="1"/>
    <col min="4" max="4" width="44.5703125" style="43" customWidth="1"/>
    <col min="5" max="5" width="45.5703125" style="43" customWidth="1"/>
    <col min="6" max="6" width="74.28515625" style="43" customWidth="1"/>
    <col min="7" max="12" width="11.42578125" style="43" customWidth="1"/>
    <col min="13" max="16384" width="8" style="43"/>
  </cols>
  <sheetData>
    <row r="1" spans="1:12" ht="38.25" customHeight="1" x14ac:dyDescent="0.2">
      <c r="A1" s="52" t="s">
        <v>0</v>
      </c>
      <c r="B1" s="53">
        <v>10</v>
      </c>
      <c r="C1" s="1"/>
      <c r="D1" s="54" t="s">
        <v>1</v>
      </c>
      <c r="E1" s="1"/>
      <c r="F1" s="1"/>
      <c r="G1" s="1"/>
      <c r="H1" s="1"/>
      <c r="I1" s="1"/>
      <c r="J1" s="1"/>
      <c r="K1" s="1"/>
      <c r="L1" s="1"/>
    </row>
    <row r="2" spans="1:12" x14ac:dyDescent="0.2">
      <c r="A2" s="52" t="s">
        <v>2</v>
      </c>
      <c r="B2" s="340" t="s">
        <v>91</v>
      </c>
      <c r="C2" s="340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52" t="s">
        <v>4</v>
      </c>
      <c r="B3" s="340" t="s">
        <v>92</v>
      </c>
      <c r="C3" s="340"/>
      <c r="D3" s="1"/>
      <c r="E3" s="1"/>
      <c r="F3" s="1"/>
      <c r="G3" s="1"/>
      <c r="H3" s="1"/>
      <c r="I3" s="1"/>
      <c r="J3" s="1"/>
      <c r="K3" s="1"/>
      <c r="L3" s="1"/>
    </row>
    <row r="4" spans="1:12" ht="13.5" customHeight="1" x14ac:dyDescent="0.2">
      <c r="A4" s="55"/>
      <c r="B4" s="55"/>
      <c r="C4" s="55"/>
      <c r="D4" s="55"/>
      <c r="E4" s="55"/>
      <c r="F4" s="1"/>
      <c r="G4" s="1"/>
      <c r="H4" s="1"/>
      <c r="I4" s="1"/>
      <c r="J4" s="1"/>
      <c r="K4" s="1"/>
      <c r="L4" s="1"/>
    </row>
    <row r="5" spans="1:12" ht="13.5" thickBot="1" x14ac:dyDescent="0.25">
      <c r="A5" s="46" t="s">
        <v>6</v>
      </c>
      <c r="B5" s="62" t="s">
        <v>7</v>
      </c>
      <c r="C5" s="62" t="s">
        <v>8</v>
      </c>
      <c r="D5" s="62" t="s">
        <v>9</v>
      </c>
      <c r="E5" s="63" t="s">
        <v>10</v>
      </c>
      <c r="F5" s="56"/>
      <c r="G5" s="57"/>
      <c r="H5" s="57"/>
      <c r="I5" s="57"/>
      <c r="J5" s="57"/>
      <c r="K5" s="57"/>
      <c r="L5" s="57"/>
    </row>
    <row r="6" spans="1:12" x14ac:dyDescent="0.2">
      <c r="A6" s="345" t="s">
        <v>11</v>
      </c>
      <c r="B6" s="259" t="s">
        <v>12</v>
      </c>
      <c r="C6" s="22" t="s">
        <v>13</v>
      </c>
      <c r="D6" s="22">
        <v>2</v>
      </c>
      <c r="E6" s="3"/>
      <c r="F6" s="11"/>
      <c r="G6" s="59"/>
      <c r="H6" s="59"/>
      <c r="I6" s="59"/>
      <c r="J6" s="59"/>
      <c r="K6" s="59"/>
      <c r="L6" s="59"/>
    </row>
    <row r="7" spans="1:12" x14ac:dyDescent="0.2">
      <c r="A7" s="346"/>
      <c r="B7" s="260" t="s">
        <v>22</v>
      </c>
      <c r="C7" s="11" t="s">
        <v>23</v>
      </c>
      <c r="D7" s="11">
        <v>2</v>
      </c>
      <c r="E7" s="2"/>
      <c r="F7" s="11"/>
      <c r="G7" s="1"/>
      <c r="H7" s="1"/>
      <c r="I7" s="1"/>
      <c r="J7" s="1"/>
      <c r="K7" s="1"/>
      <c r="L7" s="1"/>
    </row>
    <row r="8" spans="1:12" x14ac:dyDescent="0.2">
      <c r="A8" s="346"/>
      <c r="B8" s="260" t="s">
        <v>12</v>
      </c>
      <c r="C8" s="11" t="s">
        <v>13</v>
      </c>
      <c r="D8" s="11">
        <v>3</v>
      </c>
      <c r="E8" s="2" t="s">
        <v>93</v>
      </c>
      <c r="F8" s="11"/>
      <c r="G8" s="1"/>
      <c r="H8" s="1"/>
      <c r="I8" s="1"/>
      <c r="J8" s="1"/>
      <c r="K8" s="1"/>
      <c r="L8" s="1"/>
    </row>
    <row r="9" spans="1:12" x14ac:dyDescent="0.2">
      <c r="A9" s="346"/>
      <c r="B9" s="260" t="s">
        <v>16</v>
      </c>
      <c r="C9" s="11" t="s">
        <v>17</v>
      </c>
      <c r="D9" s="11">
        <v>5</v>
      </c>
      <c r="E9" s="2"/>
      <c r="F9" s="11"/>
      <c r="G9" s="1"/>
      <c r="H9" s="1"/>
      <c r="I9" s="1"/>
      <c r="J9" s="1"/>
      <c r="K9" s="1"/>
      <c r="L9" s="1"/>
    </row>
    <row r="10" spans="1:12" ht="15" customHeight="1" x14ac:dyDescent="0.2">
      <c r="A10" s="346"/>
      <c r="B10" s="260" t="s">
        <v>94</v>
      </c>
      <c r="C10" s="11" t="s">
        <v>95</v>
      </c>
      <c r="D10" s="11">
        <v>1.5</v>
      </c>
      <c r="E10" s="2"/>
      <c r="F10" s="11"/>
      <c r="G10" s="1"/>
      <c r="H10" s="1"/>
      <c r="I10" s="1"/>
      <c r="J10" s="1"/>
      <c r="K10" s="1"/>
      <c r="L10" s="1"/>
    </row>
    <row r="11" spans="1:12" ht="13.5" customHeight="1" x14ac:dyDescent="0.2">
      <c r="A11" s="347"/>
      <c r="B11" s="261"/>
      <c r="C11" s="23" t="s">
        <v>20</v>
      </c>
      <c r="D11" s="24">
        <f>SUM(D6:D10)</f>
        <v>13.5</v>
      </c>
      <c r="E11" s="25"/>
      <c r="F11" s="11"/>
      <c r="G11" s="1"/>
      <c r="H11" s="1"/>
      <c r="I11" s="1"/>
      <c r="J11" s="1"/>
      <c r="K11" s="1"/>
      <c r="L11" s="1"/>
    </row>
    <row r="12" spans="1:12" x14ac:dyDescent="0.2">
      <c r="A12" s="348" t="s">
        <v>21</v>
      </c>
      <c r="B12" s="262" t="s">
        <v>87</v>
      </c>
      <c r="C12" s="11" t="s">
        <v>88</v>
      </c>
      <c r="D12" s="11">
        <v>10</v>
      </c>
      <c r="E12" s="2"/>
      <c r="F12" s="1"/>
      <c r="G12" s="1"/>
      <c r="H12" s="1"/>
      <c r="I12" s="1"/>
      <c r="J12" s="1"/>
      <c r="K12" s="1"/>
      <c r="L12" s="1"/>
    </row>
    <row r="13" spans="1:12" x14ac:dyDescent="0.2">
      <c r="A13" s="348"/>
      <c r="B13" s="263" t="s">
        <v>22</v>
      </c>
      <c r="C13" s="11" t="s">
        <v>96</v>
      </c>
      <c r="D13" s="11">
        <v>2</v>
      </c>
      <c r="E13" s="2"/>
      <c r="F13" s="1"/>
      <c r="G13" s="1"/>
      <c r="H13" s="1"/>
      <c r="I13" s="1"/>
      <c r="J13" s="1"/>
      <c r="K13" s="1"/>
      <c r="L13" s="1"/>
    </row>
    <row r="14" spans="1:12" ht="38.25" x14ac:dyDescent="0.2">
      <c r="A14" s="348"/>
      <c r="B14" s="264" t="s">
        <v>97</v>
      </c>
      <c r="C14" s="29" t="s">
        <v>98</v>
      </c>
      <c r="D14" s="11">
        <v>10.5</v>
      </c>
      <c r="E14" s="39" t="s">
        <v>99</v>
      </c>
      <c r="F14" s="1"/>
      <c r="G14" s="1"/>
      <c r="H14" s="1"/>
      <c r="I14" s="1"/>
      <c r="J14" s="1"/>
      <c r="K14" s="1"/>
      <c r="L14" s="1"/>
    </row>
    <row r="15" spans="1:12" ht="13.5" thickBot="1" x14ac:dyDescent="0.25">
      <c r="A15" s="349"/>
      <c r="B15" s="265"/>
      <c r="C15" s="26" t="s">
        <v>20</v>
      </c>
      <c r="D15" s="27">
        <f>SUM(D12:D14)</f>
        <v>22.5</v>
      </c>
      <c r="E15" s="28"/>
      <c r="F15" s="1"/>
      <c r="G15" s="1"/>
      <c r="H15" s="1"/>
      <c r="I15" s="1"/>
      <c r="J15" s="1"/>
      <c r="K15" s="1"/>
      <c r="L15" s="1"/>
    </row>
    <row r="16" spans="1:12" ht="12.75" customHeight="1" x14ac:dyDescent="0.2">
      <c r="A16" s="337" t="s">
        <v>202</v>
      </c>
      <c r="B16" s="266" t="s">
        <v>16</v>
      </c>
      <c r="C16" s="44" t="s">
        <v>17</v>
      </c>
      <c r="D16" s="44">
        <v>11.4</v>
      </c>
      <c r="E16" s="41" t="s">
        <v>231</v>
      </c>
    </row>
    <row r="17" spans="1:5" ht="12.75" customHeight="1" x14ac:dyDescent="0.2">
      <c r="A17" s="338"/>
      <c r="B17" s="267" t="s">
        <v>12</v>
      </c>
      <c r="C17" s="29" t="s">
        <v>124</v>
      </c>
      <c r="D17" s="29">
        <v>2</v>
      </c>
      <c r="E17" s="39"/>
    </row>
    <row r="18" spans="1:5" ht="12.75" customHeight="1" x14ac:dyDescent="0.2">
      <c r="A18" s="338"/>
      <c r="B18" s="267" t="s">
        <v>31</v>
      </c>
      <c r="C18" s="29" t="s">
        <v>32</v>
      </c>
      <c r="D18" s="29">
        <v>2.4</v>
      </c>
      <c r="E18" s="39"/>
    </row>
    <row r="19" spans="1:5" ht="12.75" customHeight="1" x14ac:dyDescent="0.2">
      <c r="A19" s="338"/>
      <c r="B19" s="267" t="s">
        <v>14</v>
      </c>
      <c r="C19" s="29" t="s">
        <v>196</v>
      </c>
      <c r="D19" s="29">
        <v>1</v>
      </c>
      <c r="E19" s="39"/>
    </row>
    <row r="20" spans="1:5" ht="12.75" customHeight="1" x14ac:dyDescent="0.2">
      <c r="A20" s="338"/>
      <c r="B20" s="267" t="s">
        <v>230</v>
      </c>
      <c r="C20" s="29" t="s">
        <v>229</v>
      </c>
      <c r="D20" s="29">
        <v>5</v>
      </c>
      <c r="E20" s="39"/>
    </row>
    <row r="21" spans="1:5" ht="12.75" customHeight="1" x14ac:dyDescent="0.2">
      <c r="A21" s="338"/>
      <c r="B21" s="267" t="s">
        <v>18</v>
      </c>
      <c r="C21" s="29" t="s">
        <v>195</v>
      </c>
      <c r="D21" s="29">
        <v>5.8</v>
      </c>
      <c r="E21" s="39"/>
    </row>
    <row r="22" spans="1:5" ht="12.75" customHeight="1" thickBot="1" x14ac:dyDescent="0.25">
      <c r="A22" s="339"/>
      <c r="B22" s="268"/>
      <c r="C22" s="26" t="s">
        <v>20</v>
      </c>
      <c r="D22" s="27">
        <f>SUM(D16:D21)</f>
        <v>27.6</v>
      </c>
      <c r="E22" s="42"/>
    </row>
    <row r="23" spans="1:5" ht="12.75" customHeight="1" x14ac:dyDescent="0.2">
      <c r="A23" s="337" t="s">
        <v>221</v>
      </c>
      <c r="B23" s="266" t="s">
        <v>150</v>
      </c>
      <c r="C23" s="44" t="s">
        <v>251</v>
      </c>
      <c r="D23" s="44">
        <v>21.6</v>
      </c>
      <c r="E23" s="41"/>
    </row>
    <row r="24" spans="1:5" ht="12.75" customHeight="1" x14ac:dyDescent="0.2">
      <c r="A24" s="338"/>
      <c r="B24" s="267" t="s">
        <v>31</v>
      </c>
      <c r="C24" s="29" t="s">
        <v>32</v>
      </c>
      <c r="D24" s="29">
        <v>5.5</v>
      </c>
      <c r="E24" s="39"/>
    </row>
    <row r="25" spans="1:5" ht="12.75" customHeight="1" x14ac:dyDescent="0.2">
      <c r="A25" s="338"/>
      <c r="B25" s="267" t="s">
        <v>14</v>
      </c>
      <c r="C25" s="29" t="s">
        <v>196</v>
      </c>
      <c r="D25" s="29">
        <v>1</v>
      </c>
      <c r="E25" s="39"/>
    </row>
    <row r="26" spans="1:5" ht="12.75" customHeight="1" x14ac:dyDescent="0.2">
      <c r="A26" s="338"/>
      <c r="B26" s="267" t="s">
        <v>230</v>
      </c>
      <c r="C26" s="29" t="s">
        <v>229</v>
      </c>
      <c r="D26" s="29">
        <v>2.8</v>
      </c>
      <c r="E26" s="39"/>
    </row>
    <row r="27" spans="1:5" ht="12.75" customHeight="1" x14ac:dyDescent="0.2">
      <c r="A27" s="338"/>
      <c r="B27" s="267" t="s">
        <v>52</v>
      </c>
      <c r="C27" s="29" t="s">
        <v>60</v>
      </c>
      <c r="D27" s="29">
        <v>0.3</v>
      </c>
      <c r="E27" s="39"/>
    </row>
    <row r="28" spans="1:5" ht="12.75" customHeight="1" x14ac:dyDescent="0.2">
      <c r="A28" s="338"/>
      <c r="B28" s="267" t="s">
        <v>16</v>
      </c>
      <c r="C28" s="29" t="s">
        <v>17</v>
      </c>
      <c r="D28" s="29">
        <v>1</v>
      </c>
      <c r="E28" s="39"/>
    </row>
    <row r="29" spans="1:5" ht="12.75" customHeight="1" x14ac:dyDescent="0.2">
      <c r="A29" s="338"/>
      <c r="B29" s="267" t="s">
        <v>18</v>
      </c>
      <c r="C29" s="29" t="s">
        <v>195</v>
      </c>
      <c r="D29" s="29">
        <v>7</v>
      </c>
      <c r="E29" s="39"/>
    </row>
    <row r="30" spans="1:5" ht="12.75" customHeight="1" x14ac:dyDescent="0.2">
      <c r="A30" s="338"/>
      <c r="B30" s="267" t="s">
        <v>22</v>
      </c>
      <c r="C30" s="29" t="s">
        <v>104</v>
      </c>
      <c r="D30" s="29">
        <v>1</v>
      </c>
      <c r="E30" s="39"/>
    </row>
    <row r="31" spans="1:5" ht="12.75" customHeight="1" thickBot="1" x14ac:dyDescent="0.25">
      <c r="A31" s="339"/>
      <c r="B31" s="268"/>
      <c r="C31" s="45" t="s">
        <v>20</v>
      </c>
      <c r="D31" s="45">
        <f>SUM(D23:D30)</f>
        <v>40.200000000000003</v>
      </c>
      <c r="E31" s="42"/>
    </row>
    <row r="32" spans="1:5" ht="12.75" customHeight="1" x14ac:dyDescent="0.2">
      <c r="A32" s="337" t="s">
        <v>253</v>
      </c>
      <c r="B32" s="179" t="s">
        <v>31</v>
      </c>
      <c r="C32" s="44" t="s">
        <v>32</v>
      </c>
      <c r="D32" s="44">
        <v>1.8</v>
      </c>
      <c r="E32" s="41"/>
    </row>
    <row r="33" spans="1:5" ht="12.75" customHeight="1" x14ac:dyDescent="0.2">
      <c r="A33" s="338"/>
      <c r="B33" s="51" t="s">
        <v>254</v>
      </c>
      <c r="C33" s="29" t="s">
        <v>255</v>
      </c>
      <c r="D33" s="29">
        <v>1</v>
      </c>
      <c r="E33" s="39"/>
    </row>
    <row r="34" spans="1:5" ht="12.75" customHeight="1" x14ac:dyDescent="0.2">
      <c r="A34" s="338"/>
      <c r="B34" s="51" t="s">
        <v>14</v>
      </c>
      <c r="C34" s="29" t="s">
        <v>196</v>
      </c>
      <c r="D34" s="29">
        <v>1</v>
      </c>
      <c r="E34" s="39"/>
    </row>
    <row r="35" spans="1:5" ht="12.75" customHeight="1" x14ac:dyDescent="0.2">
      <c r="A35" s="338"/>
      <c r="B35" s="51" t="s">
        <v>16</v>
      </c>
      <c r="C35" s="29" t="s">
        <v>17</v>
      </c>
      <c r="D35" s="29">
        <v>0.8</v>
      </c>
      <c r="E35" s="39"/>
    </row>
    <row r="36" spans="1:5" ht="12.75" customHeight="1" x14ac:dyDescent="0.2">
      <c r="A36" s="338"/>
      <c r="B36" s="51" t="s">
        <v>150</v>
      </c>
      <c r="C36" s="29" t="s">
        <v>251</v>
      </c>
      <c r="D36" s="29">
        <v>20.3</v>
      </c>
      <c r="E36" s="39"/>
    </row>
    <row r="37" spans="1:5" ht="12.75" customHeight="1" x14ac:dyDescent="0.2">
      <c r="A37" s="338"/>
      <c r="B37" s="51" t="s">
        <v>276</v>
      </c>
      <c r="C37" s="29" t="s">
        <v>277</v>
      </c>
      <c r="D37" s="29">
        <v>2.8</v>
      </c>
      <c r="E37" s="39"/>
    </row>
    <row r="38" spans="1:5" ht="12.75" customHeight="1" thickBot="1" x14ac:dyDescent="0.25">
      <c r="A38" s="339"/>
      <c r="B38" s="269"/>
      <c r="C38" s="45" t="s">
        <v>20</v>
      </c>
      <c r="D38" s="45">
        <f>SUM(D32:D37)</f>
        <v>27.7</v>
      </c>
      <c r="E38" s="42"/>
    </row>
    <row r="39" spans="1:5" ht="12.75" customHeight="1" x14ac:dyDescent="0.2">
      <c r="A39" s="337" t="s">
        <v>278</v>
      </c>
      <c r="B39" s="179" t="s">
        <v>150</v>
      </c>
      <c r="C39" s="179" t="s">
        <v>251</v>
      </c>
      <c r="D39" s="180">
        <v>14.3</v>
      </c>
      <c r="E39" s="181"/>
    </row>
    <row r="40" spans="1:5" ht="12.75" customHeight="1" x14ac:dyDescent="0.2">
      <c r="A40" s="338"/>
      <c r="B40" s="51" t="s">
        <v>31</v>
      </c>
      <c r="C40" s="51" t="s">
        <v>32</v>
      </c>
      <c r="D40" s="182">
        <v>1.5</v>
      </c>
      <c r="E40" s="183"/>
    </row>
    <row r="41" spans="1:5" ht="12.75" customHeight="1" x14ac:dyDescent="0.2">
      <c r="A41" s="338"/>
      <c r="B41" s="51" t="s">
        <v>14</v>
      </c>
      <c r="C41" s="51" t="s">
        <v>196</v>
      </c>
      <c r="D41" s="182">
        <v>1.5</v>
      </c>
      <c r="E41" s="183"/>
    </row>
    <row r="42" spans="1:5" ht="12.75" customHeight="1" x14ac:dyDescent="0.2">
      <c r="A42" s="338"/>
      <c r="B42" s="51" t="s">
        <v>52</v>
      </c>
      <c r="C42" s="51" t="s">
        <v>60</v>
      </c>
      <c r="D42" s="182">
        <v>0.2</v>
      </c>
      <c r="E42" s="183"/>
    </row>
    <row r="43" spans="1:5" ht="12.75" customHeight="1" x14ac:dyDescent="0.2">
      <c r="A43" s="338"/>
      <c r="B43" s="51" t="s">
        <v>22</v>
      </c>
      <c r="C43" s="51" t="s">
        <v>271</v>
      </c>
      <c r="D43" s="182">
        <v>0.7</v>
      </c>
      <c r="E43" s="183"/>
    </row>
    <row r="44" spans="1:5" ht="12.75" customHeight="1" x14ac:dyDescent="0.2">
      <c r="A44" s="338"/>
      <c r="B44" s="51" t="s">
        <v>269</v>
      </c>
      <c r="C44" s="51" t="s">
        <v>270</v>
      </c>
      <c r="D44" s="182">
        <v>0.9</v>
      </c>
      <c r="E44" s="183"/>
    </row>
    <row r="45" spans="1:5" ht="12.75" customHeight="1" thickBot="1" x14ac:dyDescent="0.25">
      <c r="A45" s="339"/>
      <c r="B45" s="269"/>
      <c r="C45" s="45" t="s">
        <v>20</v>
      </c>
      <c r="D45" s="45">
        <f>SUM(D39:D44)</f>
        <v>19.099999999999998</v>
      </c>
      <c r="E45" s="184"/>
    </row>
    <row r="46" spans="1:5" ht="12.75" customHeight="1" x14ac:dyDescent="0.2">
      <c r="A46" s="226"/>
      <c r="B46" s="239" t="s">
        <v>150</v>
      </c>
      <c r="C46" s="219" t="s">
        <v>251</v>
      </c>
      <c r="D46" s="219">
        <v>11.2</v>
      </c>
      <c r="E46" s="41"/>
    </row>
    <row r="47" spans="1:5" ht="12.75" customHeight="1" x14ac:dyDescent="0.2">
      <c r="A47" s="223" t="s">
        <v>310</v>
      </c>
      <c r="B47" s="190" t="s">
        <v>14</v>
      </c>
      <c r="C47" s="220" t="s">
        <v>196</v>
      </c>
      <c r="D47" s="220">
        <v>1.3</v>
      </c>
      <c r="E47" s="39"/>
    </row>
    <row r="48" spans="1:5" ht="12.75" customHeight="1" x14ac:dyDescent="0.2">
      <c r="A48" s="224"/>
      <c r="B48" s="190" t="s">
        <v>291</v>
      </c>
      <c r="C48" s="220" t="s">
        <v>292</v>
      </c>
      <c r="D48" s="220">
        <v>15</v>
      </c>
      <c r="E48" s="39"/>
    </row>
    <row r="49" spans="1:5" ht="12.75" customHeight="1" thickBot="1" x14ac:dyDescent="0.25">
      <c r="A49" s="225"/>
      <c r="B49" s="269"/>
      <c r="C49" s="45" t="s">
        <v>20</v>
      </c>
      <c r="D49" s="45">
        <f>SUM(D46:D48)</f>
        <v>27.5</v>
      </c>
      <c r="E49" s="42"/>
    </row>
    <row r="50" spans="1:5" ht="12.75" customHeight="1" x14ac:dyDescent="0.2">
      <c r="A50" s="226"/>
      <c r="B50" s="240" t="s">
        <v>267</v>
      </c>
      <c r="C50" s="232" t="s">
        <v>321</v>
      </c>
      <c r="D50" s="232">
        <v>3</v>
      </c>
      <c r="E50" s="41"/>
    </row>
    <row r="51" spans="1:5" ht="12.75" customHeight="1" x14ac:dyDescent="0.2">
      <c r="A51" s="224"/>
      <c r="B51" s="241" t="s">
        <v>31</v>
      </c>
      <c r="C51" s="233" t="s">
        <v>32</v>
      </c>
      <c r="D51" s="233">
        <v>1.8</v>
      </c>
      <c r="E51" s="39"/>
    </row>
    <row r="52" spans="1:5" ht="12.75" customHeight="1" x14ac:dyDescent="0.2">
      <c r="A52" s="223" t="s">
        <v>316</v>
      </c>
      <c r="B52" s="241" t="s">
        <v>14</v>
      </c>
      <c r="C52" s="233" t="s">
        <v>196</v>
      </c>
      <c r="D52" s="233">
        <v>1</v>
      </c>
      <c r="E52" s="39"/>
    </row>
    <row r="53" spans="1:5" ht="12.75" customHeight="1" x14ac:dyDescent="0.2">
      <c r="A53" s="224"/>
      <c r="B53" s="241" t="s">
        <v>22</v>
      </c>
      <c r="C53" s="233" t="s">
        <v>271</v>
      </c>
      <c r="D53" s="233">
        <v>2</v>
      </c>
      <c r="E53" s="39"/>
    </row>
    <row r="54" spans="1:5" ht="12.75" customHeight="1" x14ac:dyDescent="0.2">
      <c r="A54" s="224"/>
      <c r="B54" s="241" t="s">
        <v>265</v>
      </c>
      <c r="C54" s="233" t="s">
        <v>266</v>
      </c>
      <c r="D54" s="233">
        <v>3.5</v>
      </c>
      <c r="E54" s="39"/>
    </row>
    <row r="55" spans="1:5" ht="12.75" customHeight="1" x14ac:dyDescent="0.2">
      <c r="A55" s="224"/>
      <c r="B55" s="241" t="s">
        <v>291</v>
      </c>
      <c r="C55" s="233" t="s">
        <v>292</v>
      </c>
      <c r="D55" s="233">
        <v>10.3</v>
      </c>
      <c r="E55" s="39"/>
    </row>
    <row r="56" spans="1:5" ht="12.75" customHeight="1" thickBot="1" x14ac:dyDescent="0.25">
      <c r="A56" s="225"/>
      <c r="B56" s="269"/>
      <c r="C56" s="45" t="s">
        <v>20</v>
      </c>
      <c r="D56" s="45">
        <f>SUM(D50:D55)</f>
        <v>21.6</v>
      </c>
      <c r="E56" s="42"/>
    </row>
    <row r="57" spans="1:5" ht="12.75" customHeight="1" x14ac:dyDescent="0.2">
      <c r="A57" s="226"/>
      <c r="B57" s="219" t="s">
        <v>247</v>
      </c>
      <c r="C57" s="219" t="s">
        <v>290</v>
      </c>
      <c r="D57" s="219">
        <v>2</v>
      </c>
      <c r="E57" s="41"/>
    </row>
    <row r="58" spans="1:5" ht="12.75" customHeight="1" x14ac:dyDescent="0.2">
      <c r="A58" s="224"/>
      <c r="B58" s="220" t="s">
        <v>247</v>
      </c>
      <c r="C58" s="220" t="s">
        <v>290</v>
      </c>
      <c r="D58" s="220">
        <v>5</v>
      </c>
      <c r="E58" s="39"/>
    </row>
    <row r="59" spans="1:5" ht="12.75" customHeight="1" x14ac:dyDescent="0.2">
      <c r="A59" s="224"/>
      <c r="B59" s="220" t="s">
        <v>31</v>
      </c>
      <c r="C59" s="220" t="s">
        <v>32</v>
      </c>
      <c r="D59" s="220">
        <v>1.5</v>
      </c>
      <c r="E59" s="39"/>
    </row>
    <row r="60" spans="1:5" ht="12.75" customHeight="1" x14ac:dyDescent="0.2">
      <c r="A60" s="224"/>
      <c r="B60" s="220" t="s">
        <v>14</v>
      </c>
      <c r="C60" s="220" t="s">
        <v>196</v>
      </c>
      <c r="D60" s="220">
        <v>1.3</v>
      </c>
      <c r="E60" s="39"/>
    </row>
    <row r="61" spans="1:5" ht="12.75" customHeight="1" x14ac:dyDescent="0.2">
      <c r="A61" s="223" t="s">
        <v>322</v>
      </c>
      <c r="B61" s="220" t="s">
        <v>269</v>
      </c>
      <c r="C61" s="220" t="s">
        <v>270</v>
      </c>
      <c r="D61" s="220">
        <v>0.8</v>
      </c>
      <c r="E61" s="39"/>
    </row>
    <row r="62" spans="1:5" ht="12.75" customHeight="1" x14ac:dyDescent="0.2">
      <c r="A62" s="224"/>
      <c r="B62" s="220" t="s">
        <v>230</v>
      </c>
      <c r="C62" s="220" t="s">
        <v>329</v>
      </c>
      <c r="D62" s="220">
        <v>0.8</v>
      </c>
      <c r="E62" s="39"/>
    </row>
    <row r="63" spans="1:5" ht="12.75" customHeight="1" x14ac:dyDescent="0.2">
      <c r="A63" s="224"/>
      <c r="B63" s="220" t="s">
        <v>230</v>
      </c>
      <c r="C63" s="220" t="s">
        <v>329</v>
      </c>
      <c r="D63" s="220">
        <v>1.5</v>
      </c>
      <c r="E63" s="39"/>
    </row>
    <row r="64" spans="1:5" ht="12.75" customHeight="1" x14ac:dyDescent="0.2">
      <c r="A64" s="224"/>
      <c r="B64" s="220" t="s">
        <v>230</v>
      </c>
      <c r="C64" s="220" t="s">
        <v>329</v>
      </c>
      <c r="D64" s="220">
        <v>1.7</v>
      </c>
      <c r="E64" s="39"/>
    </row>
    <row r="65" spans="1:5" ht="12.75" customHeight="1" thickBot="1" x14ac:dyDescent="0.25">
      <c r="A65" s="225"/>
      <c r="B65" s="289"/>
      <c r="C65" s="45" t="s">
        <v>20</v>
      </c>
      <c r="D65" s="45">
        <f>SUM(D57:D64)</f>
        <v>14.600000000000001</v>
      </c>
      <c r="E65" s="42"/>
    </row>
    <row r="66" spans="1:5" ht="12.75" customHeight="1" x14ac:dyDescent="0.2">
      <c r="A66" s="226"/>
      <c r="B66" s="219" t="s">
        <v>276</v>
      </c>
      <c r="C66" s="219" t="s">
        <v>277</v>
      </c>
      <c r="D66" s="219">
        <v>1</v>
      </c>
      <c r="E66" s="41"/>
    </row>
    <row r="67" spans="1:5" ht="12.75" customHeight="1" x14ac:dyDescent="0.2">
      <c r="A67" s="224"/>
      <c r="B67" s="220" t="s">
        <v>22</v>
      </c>
      <c r="C67" s="220" t="s">
        <v>271</v>
      </c>
      <c r="D67" s="220">
        <v>2</v>
      </c>
      <c r="E67" s="39"/>
    </row>
    <row r="68" spans="1:5" ht="12.75" customHeight="1" x14ac:dyDescent="0.2">
      <c r="A68" s="224"/>
      <c r="B68" s="220" t="s">
        <v>12</v>
      </c>
      <c r="C68" s="220" t="s">
        <v>124</v>
      </c>
      <c r="D68" s="220">
        <v>1.8</v>
      </c>
      <c r="E68" s="39"/>
    </row>
    <row r="69" spans="1:5" ht="12.75" customHeight="1" x14ac:dyDescent="0.2">
      <c r="A69" s="224"/>
      <c r="B69" s="220" t="s">
        <v>31</v>
      </c>
      <c r="C69" s="220" t="s">
        <v>32</v>
      </c>
      <c r="D69" s="220">
        <v>7</v>
      </c>
      <c r="E69" s="39"/>
    </row>
    <row r="70" spans="1:5" ht="12.75" customHeight="1" x14ac:dyDescent="0.2">
      <c r="A70" s="224"/>
      <c r="B70" s="220" t="s">
        <v>31</v>
      </c>
      <c r="C70" s="220" t="s">
        <v>32</v>
      </c>
      <c r="D70" s="220">
        <v>3</v>
      </c>
      <c r="E70" s="39"/>
    </row>
    <row r="71" spans="1:5" ht="12.75" customHeight="1" x14ac:dyDescent="0.2">
      <c r="A71" s="223" t="s">
        <v>333</v>
      </c>
      <c r="B71" s="220" t="s">
        <v>31</v>
      </c>
      <c r="C71" s="220" t="s">
        <v>32</v>
      </c>
      <c r="D71" s="220">
        <v>1.3</v>
      </c>
      <c r="E71" s="39"/>
    </row>
    <row r="72" spans="1:5" ht="12.75" customHeight="1" x14ac:dyDescent="0.2">
      <c r="A72" s="224"/>
      <c r="B72" s="220" t="s">
        <v>14</v>
      </c>
      <c r="C72" s="220" t="s">
        <v>196</v>
      </c>
      <c r="D72" s="220">
        <v>0.5</v>
      </c>
      <c r="E72" s="39"/>
    </row>
    <row r="73" spans="1:5" ht="12.75" customHeight="1" x14ac:dyDescent="0.2">
      <c r="A73" s="224"/>
      <c r="B73" s="220" t="s">
        <v>336</v>
      </c>
      <c r="C73" s="220" t="s">
        <v>337</v>
      </c>
      <c r="D73" s="220">
        <v>4.3</v>
      </c>
      <c r="E73" s="39"/>
    </row>
    <row r="74" spans="1:5" ht="12.75" customHeight="1" x14ac:dyDescent="0.2">
      <c r="A74" s="224"/>
      <c r="B74" s="220" t="s">
        <v>336</v>
      </c>
      <c r="C74" s="220" t="s">
        <v>337</v>
      </c>
      <c r="D74" s="220">
        <v>1.5</v>
      </c>
      <c r="E74" s="39"/>
    </row>
    <row r="75" spans="1:5" ht="12.75" customHeight="1" x14ac:dyDescent="0.2">
      <c r="A75" s="224"/>
      <c r="B75" s="220" t="s">
        <v>336</v>
      </c>
      <c r="C75" s="220" t="s">
        <v>337</v>
      </c>
      <c r="D75" s="220">
        <v>3.5</v>
      </c>
      <c r="E75" s="39"/>
    </row>
    <row r="76" spans="1:5" ht="12.75" customHeight="1" x14ac:dyDescent="0.2">
      <c r="A76" s="224"/>
      <c r="B76" s="220" t="s">
        <v>336</v>
      </c>
      <c r="C76" s="220" t="s">
        <v>337</v>
      </c>
      <c r="D76" s="220">
        <v>6</v>
      </c>
      <c r="E76" s="39"/>
    </row>
    <row r="77" spans="1:5" ht="12.75" customHeight="1" thickBot="1" x14ac:dyDescent="0.25">
      <c r="A77" s="225"/>
      <c r="B77" s="289"/>
      <c r="C77" s="45" t="s">
        <v>20</v>
      </c>
      <c r="D77" s="45">
        <f>SUM(D66:D76)</f>
        <v>31.900000000000002</v>
      </c>
      <c r="E77" s="42"/>
    </row>
    <row r="78" spans="1:5" ht="12.75" customHeight="1" x14ac:dyDescent="0.2">
      <c r="A78" s="226"/>
      <c r="B78" s="104" t="s">
        <v>336</v>
      </c>
      <c r="C78" s="219" t="s">
        <v>343</v>
      </c>
      <c r="D78" s="104">
        <v>0.5</v>
      </c>
      <c r="E78" s="41"/>
    </row>
    <row r="79" spans="1:5" ht="12.75" customHeight="1" x14ac:dyDescent="0.2">
      <c r="A79" s="224"/>
      <c r="B79" s="96" t="s">
        <v>336</v>
      </c>
      <c r="C79" s="220" t="s">
        <v>343</v>
      </c>
      <c r="D79" s="96">
        <v>0.8</v>
      </c>
      <c r="E79" s="39"/>
    </row>
    <row r="80" spans="1:5" ht="12.75" customHeight="1" x14ac:dyDescent="0.2">
      <c r="A80" s="223" t="s">
        <v>345</v>
      </c>
      <c r="B80" s="96" t="s">
        <v>14</v>
      </c>
      <c r="C80" s="220" t="s">
        <v>196</v>
      </c>
      <c r="D80" s="96">
        <v>1</v>
      </c>
      <c r="E80" s="39"/>
    </row>
    <row r="81" spans="1:5" ht="12.75" customHeight="1" x14ac:dyDescent="0.2">
      <c r="A81" s="224"/>
      <c r="B81" s="96" t="s">
        <v>336</v>
      </c>
      <c r="C81" s="220" t="s">
        <v>337</v>
      </c>
      <c r="D81" s="96">
        <v>2</v>
      </c>
      <c r="E81" s="39"/>
    </row>
    <row r="82" spans="1:5" ht="12.75" customHeight="1" x14ac:dyDescent="0.2">
      <c r="A82" s="224"/>
      <c r="B82" s="96" t="s">
        <v>336</v>
      </c>
      <c r="C82" s="220" t="s">
        <v>337</v>
      </c>
      <c r="D82" s="96">
        <v>6</v>
      </c>
      <c r="E82" s="39"/>
    </row>
    <row r="83" spans="1:5" ht="12.75" customHeight="1" x14ac:dyDescent="0.2">
      <c r="A83" s="224"/>
      <c r="B83" s="96" t="s">
        <v>16</v>
      </c>
      <c r="C83" s="220" t="s">
        <v>337</v>
      </c>
      <c r="D83" s="96">
        <v>7.4</v>
      </c>
      <c r="E83" s="39"/>
    </row>
    <row r="84" spans="1:5" ht="12.75" customHeight="1" x14ac:dyDescent="0.2">
      <c r="A84" s="224"/>
      <c r="B84" s="96" t="s">
        <v>16</v>
      </c>
      <c r="C84" s="220" t="s">
        <v>337</v>
      </c>
      <c r="D84" s="96">
        <v>2</v>
      </c>
      <c r="E84" s="39"/>
    </row>
    <row r="85" spans="1:5" ht="12.75" customHeight="1" x14ac:dyDescent="0.2">
      <c r="A85" s="224"/>
      <c r="B85" s="96" t="s">
        <v>336</v>
      </c>
      <c r="C85" s="220" t="s">
        <v>344</v>
      </c>
      <c r="D85" s="96">
        <v>7.8</v>
      </c>
      <c r="E85" s="39"/>
    </row>
    <row r="86" spans="1:5" ht="12.75" customHeight="1" thickBot="1" x14ac:dyDescent="0.25">
      <c r="A86" s="225"/>
      <c r="B86" s="289"/>
      <c r="C86" s="45" t="s">
        <v>20</v>
      </c>
      <c r="D86" s="45">
        <f>SUM(D78:D85)</f>
        <v>27.500000000000004</v>
      </c>
      <c r="E86" s="42"/>
    </row>
    <row r="87" spans="1:5" ht="12.75" customHeight="1" x14ac:dyDescent="0.2">
      <c r="A87" s="226"/>
      <c r="B87" s="104" t="s">
        <v>336</v>
      </c>
      <c r="C87" s="104" t="s">
        <v>343</v>
      </c>
      <c r="D87" s="104">
        <v>2.2999999999999998</v>
      </c>
      <c r="E87" s="41"/>
    </row>
    <row r="88" spans="1:5" ht="12.75" customHeight="1" x14ac:dyDescent="0.2">
      <c r="A88" s="224"/>
      <c r="B88" s="96" t="s">
        <v>336</v>
      </c>
      <c r="C88" s="96" t="s">
        <v>343</v>
      </c>
      <c r="D88" s="96">
        <v>3</v>
      </c>
      <c r="E88" s="39"/>
    </row>
    <row r="89" spans="1:5" ht="12.75" customHeight="1" x14ac:dyDescent="0.2">
      <c r="A89" s="224"/>
      <c r="B89" s="96" t="s">
        <v>336</v>
      </c>
      <c r="C89" s="96" t="s">
        <v>343</v>
      </c>
      <c r="D89" s="96">
        <v>4</v>
      </c>
      <c r="E89" s="39"/>
    </row>
    <row r="90" spans="1:5" ht="12.75" customHeight="1" x14ac:dyDescent="0.2">
      <c r="A90" s="223" t="s">
        <v>361</v>
      </c>
      <c r="B90" s="96" t="s">
        <v>247</v>
      </c>
      <c r="C90" s="96" t="s">
        <v>290</v>
      </c>
      <c r="D90" s="96">
        <v>3.5</v>
      </c>
      <c r="E90" s="39"/>
    </row>
    <row r="91" spans="1:5" ht="12.75" customHeight="1" x14ac:dyDescent="0.2">
      <c r="A91" s="224"/>
      <c r="B91" s="96" t="s">
        <v>14</v>
      </c>
      <c r="C91" s="96" t="s">
        <v>196</v>
      </c>
      <c r="D91" s="96">
        <v>0.5</v>
      </c>
      <c r="E91" s="39"/>
    </row>
    <row r="92" spans="1:5" ht="12.75" customHeight="1" x14ac:dyDescent="0.2">
      <c r="A92" s="224"/>
      <c r="B92" s="96" t="s">
        <v>22</v>
      </c>
      <c r="C92" s="96" t="s">
        <v>271</v>
      </c>
      <c r="D92" s="96">
        <v>2</v>
      </c>
      <c r="E92" s="39"/>
    </row>
    <row r="93" spans="1:5" ht="12.75" customHeight="1" x14ac:dyDescent="0.2">
      <c r="A93" s="224"/>
      <c r="B93" s="96" t="s">
        <v>230</v>
      </c>
      <c r="C93" s="96" t="s">
        <v>356</v>
      </c>
      <c r="D93" s="96">
        <v>8.6999999999999993</v>
      </c>
      <c r="E93" s="39"/>
    </row>
    <row r="94" spans="1:5" ht="12.75" customHeight="1" thickBot="1" x14ac:dyDescent="0.25">
      <c r="A94" s="225"/>
      <c r="B94" s="289"/>
      <c r="C94" s="45" t="s">
        <v>20</v>
      </c>
      <c r="D94" s="45">
        <f>SUM(D87:D93)</f>
        <v>24</v>
      </c>
      <c r="E94" s="42"/>
    </row>
    <row r="95" spans="1:5" ht="12.75" customHeight="1" x14ac:dyDescent="0.2">
      <c r="A95" s="226"/>
      <c r="B95" s="104" t="s">
        <v>247</v>
      </c>
      <c r="C95" s="104" t="s">
        <v>290</v>
      </c>
      <c r="D95" s="104">
        <v>2</v>
      </c>
      <c r="E95" s="41"/>
    </row>
    <row r="96" spans="1:5" ht="12.75" customHeight="1" x14ac:dyDescent="0.2">
      <c r="A96" s="224"/>
      <c r="B96" s="96" t="s">
        <v>14</v>
      </c>
      <c r="C96" s="96" t="s">
        <v>196</v>
      </c>
      <c r="D96" s="96">
        <v>1.5</v>
      </c>
      <c r="E96" s="39"/>
    </row>
    <row r="97" spans="1:5" ht="12.75" customHeight="1" x14ac:dyDescent="0.2">
      <c r="A97" s="223" t="s">
        <v>363</v>
      </c>
      <c r="B97" s="96" t="s">
        <v>339</v>
      </c>
      <c r="C97" s="96" t="s">
        <v>338</v>
      </c>
      <c r="D97" s="96">
        <v>5</v>
      </c>
      <c r="E97" s="39"/>
    </row>
    <row r="98" spans="1:5" ht="12.75" customHeight="1" x14ac:dyDescent="0.2">
      <c r="A98" s="224"/>
      <c r="B98" s="96" t="s">
        <v>265</v>
      </c>
      <c r="C98" s="96" t="s">
        <v>340</v>
      </c>
      <c r="D98" s="96">
        <v>2</v>
      </c>
      <c r="E98" s="39"/>
    </row>
    <row r="99" spans="1:5" ht="12.75" customHeight="1" x14ac:dyDescent="0.2">
      <c r="A99" s="224"/>
      <c r="B99" s="96" t="s">
        <v>230</v>
      </c>
      <c r="C99" s="96" t="s">
        <v>379</v>
      </c>
      <c r="D99" s="96">
        <v>2.1</v>
      </c>
      <c r="E99" s="39"/>
    </row>
    <row r="100" spans="1:5" ht="12.75" customHeight="1" thickBot="1" x14ac:dyDescent="0.25">
      <c r="A100" s="225"/>
      <c r="B100" s="289"/>
      <c r="C100" s="45" t="s">
        <v>20</v>
      </c>
      <c r="D100" s="45">
        <f>SUM(D95:D99)</f>
        <v>12.6</v>
      </c>
      <c r="E100" s="42"/>
    </row>
    <row r="101" spans="1:5" ht="12.75" customHeight="1" x14ac:dyDescent="0.2">
      <c r="A101" s="226"/>
      <c r="B101" s="44" t="s">
        <v>14</v>
      </c>
      <c r="C101" s="44" t="s">
        <v>196</v>
      </c>
      <c r="D101" s="44">
        <v>1.5</v>
      </c>
      <c r="E101" s="41"/>
    </row>
    <row r="102" spans="1:5" ht="12.75" customHeight="1" x14ac:dyDescent="0.2">
      <c r="A102" s="224"/>
      <c r="B102" s="29" t="s">
        <v>45</v>
      </c>
      <c r="C102" s="29" t="s">
        <v>279</v>
      </c>
      <c r="D102" s="29">
        <v>1</v>
      </c>
      <c r="E102" s="39"/>
    </row>
    <row r="103" spans="1:5" ht="12.75" customHeight="1" x14ac:dyDescent="0.2">
      <c r="A103" s="224"/>
      <c r="B103" s="29" t="s">
        <v>22</v>
      </c>
      <c r="C103" s="29" t="s">
        <v>271</v>
      </c>
      <c r="D103" s="29">
        <v>3</v>
      </c>
      <c r="E103" s="39"/>
    </row>
    <row r="104" spans="1:5" ht="12.75" customHeight="1" x14ac:dyDescent="0.2">
      <c r="A104" s="223" t="s">
        <v>384</v>
      </c>
      <c r="B104" s="29" t="s">
        <v>339</v>
      </c>
      <c r="C104" s="29" t="s">
        <v>338</v>
      </c>
      <c r="D104" s="29">
        <v>16</v>
      </c>
      <c r="E104" s="39"/>
    </row>
    <row r="105" spans="1:5" ht="12.75" customHeight="1" x14ac:dyDescent="0.2">
      <c r="A105" s="224"/>
      <c r="B105" s="29" t="s">
        <v>230</v>
      </c>
      <c r="C105" s="29" t="s">
        <v>397</v>
      </c>
      <c r="D105" s="29">
        <v>3.5</v>
      </c>
      <c r="E105" s="39"/>
    </row>
    <row r="106" spans="1:5" ht="12.75" customHeight="1" x14ac:dyDescent="0.2">
      <c r="A106" s="224"/>
      <c r="B106" s="29" t="s">
        <v>230</v>
      </c>
      <c r="C106" s="29" t="s">
        <v>398</v>
      </c>
      <c r="D106" s="29">
        <v>1.6</v>
      </c>
      <c r="E106" s="39"/>
    </row>
    <row r="107" spans="1:5" ht="12.75" customHeight="1" thickBot="1" x14ac:dyDescent="0.25">
      <c r="A107" s="225"/>
      <c r="B107" s="289"/>
      <c r="C107" s="45" t="s">
        <v>20</v>
      </c>
      <c r="D107" s="320">
        <f>SUM(D101:D106)</f>
        <v>26.6</v>
      </c>
      <c r="E107" s="42"/>
    </row>
    <row r="108" spans="1:5" ht="12.75" customHeight="1" x14ac:dyDescent="0.2">
      <c r="C108" s="71" t="s">
        <v>298</v>
      </c>
      <c r="D108" s="317">
        <f>D45+D38+D31+D22+D15+D11+D49+D56+D65+D77+D86+D94+D107+D100</f>
        <v>336.90000000000003</v>
      </c>
    </row>
    <row r="109" spans="1:5" ht="12.75" customHeight="1" x14ac:dyDescent="0.2">
      <c r="C109" s="71" t="s">
        <v>300</v>
      </c>
      <c r="D109" s="186">
        <f>D108/14</f>
        <v>24.064285714285717</v>
      </c>
    </row>
  </sheetData>
  <mergeCells count="8">
    <mergeCell ref="A39:A45"/>
    <mergeCell ref="A32:A38"/>
    <mergeCell ref="A23:A31"/>
    <mergeCell ref="B2:C2"/>
    <mergeCell ref="B3:C3"/>
    <mergeCell ref="A6:A11"/>
    <mergeCell ref="A12:A15"/>
    <mergeCell ref="A16:A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opLeftCell="A39" workbookViewId="0">
      <selection activeCell="D71" sqref="D71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32.570312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26" t="s">
        <v>100</v>
      </c>
      <c r="C2" s="326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5</v>
      </c>
      <c r="C3" s="326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131" t="s">
        <v>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ht="15" customHeight="1" x14ac:dyDescent="0.2">
      <c r="A6" s="353" t="s">
        <v>193</v>
      </c>
      <c r="B6" s="236" t="s">
        <v>14</v>
      </c>
      <c r="C6" s="95" t="s">
        <v>15</v>
      </c>
      <c r="D6" s="95">
        <v>2</v>
      </c>
      <c r="E6" s="119"/>
      <c r="F6" s="91"/>
      <c r="G6" s="83"/>
      <c r="H6" s="83"/>
      <c r="I6" s="83"/>
      <c r="J6" s="83"/>
      <c r="K6" s="83"/>
      <c r="L6" s="83"/>
    </row>
    <row r="7" spans="1:12" ht="15" customHeight="1" x14ac:dyDescent="0.2">
      <c r="A7" s="354"/>
      <c r="B7" s="191" t="s">
        <v>12</v>
      </c>
      <c r="C7" s="124" t="s">
        <v>13</v>
      </c>
      <c r="D7" s="124">
        <v>6</v>
      </c>
      <c r="E7" s="112" t="s">
        <v>101</v>
      </c>
      <c r="F7" s="91"/>
      <c r="G7" s="69"/>
      <c r="H7" s="69"/>
      <c r="I7" s="69"/>
      <c r="J7" s="69"/>
      <c r="K7" s="69"/>
      <c r="L7" s="69"/>
    </row>
    <row r="8" spans="1:12" ht="15" customHeight="1" x14ac:dyDescent="0.2">
      <c r="A8" s="354"/>
      <c r="B8" s="191" t="s">
        <v>16</v>
      </c>
      <c r="C8" s="124" t="s">
        <v>30</v>
      </c>
      <c r="D8" s="124">
        <v>7</v>
      </c>
      <c r="E8" s="112"/>
      <c r="F8" s="91"/>
      <c r="G8" s="69"/>
      <c r="H8" s="69"/>
      <c r="I8" s="69"/>
      <c r="J8" s="69"/>
      <c r="K8" s="69"/>
      <c r="L8" s="69"/>
    </row>
    <row r="9" spans="1:12" ht="13.5" customHeight="1" x14ac:dyDescent="0.2">
      <c r="A9" s="355"/>
      <c r="B9" s="279"/>
      <c r="C9" s="135" t="s">
        <v>20</v>
      </c>
      <c r="D9" s="8">
        <f>SUM(D6:D8)</f>
        <v>15</v>
      </c>
      <c r="E9" s="136"/>
      <c r="F9" s="91"/>
      <c r="G9" s="69"/>
      <c r="H9" s="69"/>
      <c r="I9" s="69"/>
      <c r="J9" s="69"/>
      <c r="K9" s="69"/>
      <c r="L9" s="69"/>
    </row>
    <row r="10" spans="1:12" x14ac:dyDescent="0.2">
      <c r="A10" s="354" t="s">
        <v>73</v>
      </c>
      <c r="B10" s="191" t="s">
        <v>16</v>
      </c>
      <c r="C10" s="124" t="s">
        <v>30</v>
      </c>
      <c r="D10" s="124">
        <v>11.5</v>
      </c>
      <c r="E10" s="112"/>
      <c r="F10" s="91"/>
      <c r="G10" s="69"/>
      <c r="H10" s="69"/>
      <c r="I10" s="69"/>
      <c r="J10" s="69"/>
      <c r="K10" s="69"/>
      <c r="L10" s="69"/>
    </row>
    <row r="11" spans="1:12" x14ac:dyDescent="0.2">
      <c r="A11" s="354"/>
      <c r="B11" s="191" t="s">
        <v>102</v>
      </c>
      <c r="C11" s="124" t="s">
        <v>103</v>
      </c>
      <c r="D11" s="124">
        <v>4</v>
      </c>
      <c r="E11" s="112"/>
      <c r="F11" s="91"/>
      <c r="G11" s="69"/>
      <c r="H11" s="69"/>
      <c r="I11" s="69"/>
      <c r="J11" s="69"/>
      <c r="K11" s="69"/>
      <c r="L11" s="69"/>
    </row>
    <row r="12" spans="1:12" x14ac:dyDescent="0.2">
      <c r="A12" s="356"/>
      <c r="B12" s="191" t="s">
        <v>79</v>
      </c>
      <c r="C12" s="150" t="s">
        <v>80</v>
      </c>
      <c r="D12" s="150">
        <v>4</v>
      </c>
      <c r="E12" s="112"/>
      <c r="F12" s="91"/>
      <c r="G12" s="69"/>
      <c r="H12" s="69"/>
      <c r="I12" s="69"/>
      <c r="J12" s="69"/>
      <c r="K12" s="69"/>
      <c r="L12" s="69"/>
    </row>
    <row r="13" spans="1:12" x14ac:dyDescent="0.2">
      <c r="A13" s="356"/>
      <c r="B13" s="191" t="s">
        <v>22</v>
      </c>
      <c r="C13" s="150" t="s">
        <v>104</v>
      </c>
      <c r="D13" s="150">
        <v>2</v>
      </c>
      <c r="E13" s="112"/>
      <c r="F13" s="91"/>
      <c r="G13" s="69"/>
      <c r="H13" s="69"/>
      <c r="I13" s="69"/>
      <c r="J13" s="69"/>
      <c r="K13" s="69"/>
      <c r="L13" s="69"/>
    </row>
    <row r="14" spans="1:12" ht="13.5" thickBot="1" x14ac:dyDescent="0.25">
      <c r="A14" s="357"/>
      <c r="B14" s="235"/>
      <c r="C14" s="126" t="s">
        <v>20</v>
      </c>
      <c r="D14" s="9">
        <f>SUM(D10:D13)</f>
        <v>21.5</v>
      </c>
      <c r="E14" s="140"/>
      <c r="F14" s="91"/>
      <c r="G14" s="69"/>
      <c r="H14" s="69"/>
      <c r="I14" s="69"/>
      <c r="J14" s="69"/>
      <c r="K14" s="69"/>
      <c r="L14" s="69"/>
    </row>
    <row r="15" spans="1:12" x14ac:dyDescent="0.2">
      <c r="A15" s="332" t="s">
        <v>202</v>
      </c>
      <c r="B15" s="280" t="s">
        <v>150</v>
      </c>
      <c r="C15" s="95" t="s">
        <v>220</v>
      </c>
      <c r="D15" s="89">
        <v>13.4</v>
      </c>
      <c r="E15" s="90"/>
      <c r="F15" s="69"/>
      <c r="G15" s="69"/>
      <c r="H15" s="69"/>
      <c r="I15" s="69"/>
      <c r="J15" s="69"/>
      <c r="K15" s="69"/>
      <c r="L15" s="69"/>
    </row>
    <row r="16" spans="1:12" x14ac:dyDescent="0.2">
      <c r="A16" s="324"/>
      <c r="B16" s="253" t="s">
        <v>200</v>
      </c>
      <c r="C16" s="96" t="s">
        <v>201</v>
      </c>
      <c r="D16" s="96">
        <v>1.5</v>
      </c>
      <c r="E16" s="84"/>
      <c r="F16" s="69"/>
      <c r="G16" s="69"/>
      <c r="H16" s="69"/>
      <c r="I16" s="69"/>
      <c r="J16" s="69"/>
      <c r="K16" s="69"/>
      <c r="L16" s="69"/>
    </row>
    <row r="17" spans="1:5" ht="12.75" customHeight="1" x14ac:dyDescent="0.2">
      <c r="A17" s="324"/>
      <c r="B17" s="253" t="s">
        <v>16</v>
      </c>
      <c r="C17" s="96" t="s">
        <v>17</v>
      </c>
      <c r="D17" s="96">
        <v>1.5</v>
      </c>
      <c r="E17" s="97"/>
    </row>
    <row r="18" spans="1:5" ht="12.75" customHeight="1" x14ac:dyDescent="0.2">
      <c r="A18" s="324"/>
      <c r="B18" s="253" t="s">
        <v>212</v>
      </c>
      <c r="C18" s="96" t="s">
        <v>214</v>
      </c>
      <c r="D18" s="96">
        <v>3</v>
      </c>
      <c r="E18" s="97"/>
    </row>
    <row r="19" spans="1:5" ht="12.75" customHeight="1" thickBot="1" x14ac:dyDescent="0.25">
      <c r="A19" s="325"/>
      <c r="B19" s="281"/>
      <c r="C19" s="126" t="s">
        <v>20</v>
      </c>
      <c r="D19" s="99">
        <f>SUM(D15:D18)</f>
        <v>19.399999999999999</v>
      </c>
      <c r="E19" s="100"/>
    </row>
    <row r="20" spans="1:5" ht="12.75" customHeight="1" x14ac:dyDescent="0.2">
      <c r="A20" s="332" t="s">
        <v>221</v>
      </c>
      <c r="B20" s="254" t="s">
        <v>150</v>
      </c>
      <c r="C20" s="89" t="s">
        <v>244</v>
      </c>
      <c r="D20" s="89">
        <v>5.3</v>
      </c>
      <c r="E20" s="101"/>
    </row>
    <row r="21" spans="1:5" ht="12.75" customHeight="1" x14ac:dyDescent="0.2">
      <c r="A21" s="324"/>
      <c r="B21" s="252" t="s">
        <v>31</v>
      </c>
      <c r="C21" s="91" t="s">
        <v>32</v>
      </c>
      <c r="D21" s="91">
        <v>4</v>
      </c>
      <c r="E21" s="97"/>
    </row>
    <row r="22" spans="1:5" ht="12.75" customHeight="1" x14ac:dyDescent="0.2">
      <c r="A22" s="324"/>
      <c r="B22" s="252" t="s">
        <v>16</v>
      </c>
      <c r="C22" s="91" t="s">
        <v>17</v>
      </c>
      <c r="D22" s="91">
        <v>13.6</v>
      </c>
      <c r="E22" s="97"/>
    </row>
    <row r="23" spans="1:5" ht="12.75" customHeight="1" x14ac:dyDescent="0.2">
      <c r="A23" s="324"/>
      <c r="B23" s="252" t="s">
        <v>79</v>
      </c>
      <c r="C23" s="91" t="s">
        <v>198</v>
      </c>
      <c r="D23" s="91">
        <v>3.8</v>
      </c>
      <c r="E23" s="97"/>
    </row>
    <row r="24" spans="1:5" ht="12.75" customHeight="1" x14ac:dyDescent="0.2">
      <c r="A24" s="324"/>
      <c r="B24" s="252" t="s">
        <v>212</v>
      </c>
      <c r="C24" s="91" t="s">
        <v>214</v>
      </c>
      <c r="D24" s="91">
        <v>0.5</v>
      </c>
      <c r="E24" s="97"/>
    </row>
    <row r="25" spans="1:5" ht="12.75" customHeight="1" x14ac:dyDescent="0.2">
      <c r="A25" s="324"/>
      <c r="B25" s="252" t="s">
        <v>22</v>
      </c>
      <c r="C25" s="91" t="s">
        <v>104</v>
      </c>
      <c r="D25" s="91">
        <v>1</v>
      </c>
      <c r="E25" s="97"/>
    </row>
    <row r="26" spans="1:5" ht="12.75" customHeight="1" x14ac:dyDescent="0.2">
      <c r="A26" s="324"/>
      <c r="B26" s="252" t="s">
        <v>245</v>
      </c>
      <c r="C26" s="91" t="s">
        <v>246</v>
      </c>
      <c r="D26" s="91">
        <v>3.5</v>
      </c>
      <c r="E26" s="97"/>
    </row>
    <row r="27" spans="1:5" ht="12.75" customHeight="1" thickBot="1" x14ac:dyDescent="0.25">
      <c r="A27" s="325"/>
      <c r="B27" s="281"/>
      <c r="C27" s="126" t="s">
        <v>20</v>
      </c>
      <c r="D27" s="99">
        <f>SUM(D20:D26)</f>
        <v>31.7</v>
      </c>
      <c r="E27" s="100"/>
    </row>
    <row r="28" spans="1:5" ht="12.75" customHeight="1" x14ac:dyDescent="0.2">
      <c r="A28" s="321" t="s">
        <v>253</v>
      </c>
      <c r="B28" s="237" t="s">
        <v>254</v>
      </c>
      <c r="C28" s="104" t="s">
        <v>255</v>
      </c>
      <c r="D28" s="104">
        <v>1</v>
      </c>
      <c r="E28" s="101"/>
    </row>
    <row r="29" spans="1:5" ht="12.75" customHeight="1" x14ac:dyDescent="0.2">
      <c r="A29" s="322"/>
      <c r="B29" s="192" t="s">
        <v>16</v>
      </c>
      <c r="C29" s="96" t="s">
        <v>17</v>
      </c>
      <c r="D29" s="96">
        <v>14.9</v>
      </c>
      <c r="E29" s="97"/>
    </row>
    <row r="30" spans="1:5" ht="12.75" customHeight="1" x14ac:dyDescent="0.2">
      <c r="A30" s="322"/>
      <c r="B30" s="192" t="s">
        <v>265</v>
      </c>
      <c r="C30" s="96" t="s">
        <v>266</v>
      </c>
      <c r="D30" s="96">
        <v>11</v>
      </c>
      <c r="E30" s="97"/>
    </row>
    <row r="31" spans="1:5" ht="12.75" customHeight="1" thickBot="1" x14ac:dyDescent="0.25">
      <c r="A31" s="323"/>
      <c r="B31" s="281"/>
      <c r="C31" s="126" t="s">
        <v>20</v>
      </c>
      <c r="D31" s="99">
        <f>SUM(D28:D30)</f>
        <v>26.9</v>
      </c>
      <c r="E31" s="100"/>
    </row>
    <row r="32" spans="1:5" ht="12.75" customHeight="1" x14ac:dyDescent="0.2">
      <c r="A32" s="350" t="s">
        <v>278</v>
      </c>
      <c r="B32" s="280" t="s">
        <v>265</v>
      </c>
      <c r="C32" s="104" t="s">
        <v>266</v>
      </c>
      <c r="D32" s="104">
        <v>22</v>
      </c>
      <c r="E32" s="101"/>
    </row>
    <row r="33" spans="1:5" ht="12.75" customHeight="1" x14ac:dyDescent="0.2">
      <c r="A33" s="351"/>
      <c r="B33" s="253" t="s">
        <v>14</v>
      </c>
      <c r="C33" s="96" t="s">
        <v>196</v>
      </c>
      <c r="D33" s="96">
        <v>1.5</v>
      </c>
      <c r="E33" s="97"/>
    </row>
    <row r="34" spans="1:5" ht="12.75" customHeight="1" x14ac:dyDescent="0.2">
      <c r="A34" s="351"/>
      <c r="B34" s="253" t="s">
        <v>52</v>
      </c>
      <c r="C34" s="96" t="s">
        <v>60</v>
      </c>
      <c r="D34" s="96">
        <v>0.5</v>
      </c>
      <c r="E34" s="97"/>
    </row>
    <row r="35" spans="1:5" ht="12.75" customHeight="1" thickBot="1" x14ac:dyDescent="0.25">
      <c r="A35" s="352"/>
      <c r="B35" s="281"/>
      <c r="C35" s="126" t="s">
        <v>20</v>
      </c>
      <c r="D35" s="99">
        <f>SUM(D32:D34)</f>
        <v>24</v>
      </c>
      <c r="E35" s="100"/>
    </row>
    <row r="36" spans="1:5" ht="12.75" customHeight="1" x14ac:dyDescent="0.2">
      <c r="A36" s="221" t="s">
        <v>310</v>
      </c>
      <c r="B36" s="239" t="s">
        <v>265</v>
      </c>
      <c r="C36" s="219" t="s">
        <v>266</v>
      </c>
      <c r="D36" s="219">
        <v>18</v>
      </c>
      <c r="E36" s="101"/>
    </row>
    <row r="37" spans="1:5" ht="12.75" customHeight="1" thickBot="1" x14ac:dyDescent="0.25">
      <c r="A37" s="222"/>
      <c r="B37" s="238"/>
      <c r="C37" s="126" t="s">
        <v>20</v>
      </c>
      <c r="D37" s="99">
        <f>SUM(D36)</f>
        <v>18</v>
      </c>
      <c r="E37" s="100"/>
    </row>
    <row r="38" spans="1:5" ht="12.75" customHeight="1" x14ac:dyDescent="0.2">
      <c r="A38" s="221"/>
      <c r="B38" s="240" t="s">
        <v>22</v>
      </c>
      <c r="C38" s="232" t="s">
        <v>271</v>
      </c>
      <c r="D38" s="232">
        <v>2</v>
      </c>
      <c r="E38" s="101"/>
    </row>
    <row r="39" spans="1:5" ht="12.75" customHeight="1" x14ac:dyDescent="0.2">
      <c r="A39" s="223" t="s">
        <v>316</v>
      </c>
      <c r="B39" s="241" t="s">
        <v>267</v>
      </c>
      <c r="C39" s="233" t="s">
        <v>319</v>
      </c>
      <c r="D39" s="233">
        <v>10</v>
      </c>
      <c r="E39" s="97"/>
    </row>
    <row r="40" spans="1:5" ht="12.75" customHeight="1" x14ac:dyDescent="0.2">
      <c r="A40" s="223"/>
      <c r="B40" s="241" t="s">
        <v>265</v>
      </c>
      <c r="C40" s="233" t="s">
        <v>266</v>
      </c>
      <c r="D40" s="233">
        <v>5</v>
      </c>
      <c r="E40" s="97"/>
    </row>
    <row r="41" spans="1:5" ht="12.75" customHeight="1" thickBot="1" x14ac:dyDescent="0.25">
      <c r="A41" s="222"/>
      <c r="B41" s="238"/>
      <c r="C41" s="126" t="s">
        <v>20</v>
      </c>
      <c r="D41" s="99">
        <f>SUM(D38:D40)</f>
        <v>17</v>
      </c>
      <c r="E41" s="100"/>
    </row>
    <row r="42" spans="1:5" ht="12.75" customHeight="1" x14ac:dyDescent="0.2">
      <c r="A42" s="221"/>
      <c r="B42" s="219" t="s">
        <v>265</v>
      </c>
      <c r="C42" s="219" t="s">
        <v>266</v>
      </c>
      <c r="D42" s="219">
        <v>22</v>
      </c>
      <c r="E42" s="101"/>
    </row>
    <row r="43" spans="1:5" ht="12.75" customHeight="1" x14ac:dyDescent="0.2">
      <c r="A43" s="223" t="s">
        <v>322</v>
      </c>
      <c r="B43" s="220" t="s">
        <v>12</v>
      </c>
      <c r="C43" s="220" t="s">
        <v>124</v>
      </c>
      <c r="D43" s="220">
        <v>1.5</v>
      </c>
      <c r="E43" s="97"/>
    </row>
    <row r="44" spans="1:5" ht="12.75" customHeight="1" thickBot="1" x14ac:dyDescent="0.25">
      <c r="A44" s="222"/>
      <c r="B44" s="98"/>
      <c r="C44" s="126" t="s">
        <v>20</v>
      </c>
      <c r="D44" s="99">
        <f>SUM(D42:D43)</f>
        <v>23.5</v>
      </c>
      <c r="E44" s="100"/>
    </row>
    <row r="45" spans="1:5" ht="12.75" customHeight="1" x14ac:dyDescent="0.2">
      <c r="A45" s="221"/>
      <c r="B45" s="219" t="s">
        <v>265</v>
      </c>
      <c r="C45" s="219" t="s">
        <v>266</v>
      </c>
      <c r="D45" s="219">
        <v>21</v>
      </c>
      <c r="E45" s="101"/>
    </row>
    <row r="46" spans="1:5" ht="12.75" customHeight="1" x14ac:dyDescent="0.2">
      <c r="A46" s="223" t="s">
        <v>333</v>
      </c>
      <c r="B46" s="220" t="s">
        <v>22</v>
      </c>
      <c r="C46" s="220" t="s">
        <v>271</v>
      </c>
      <c r="D46" s="220">
        <v>2</v>
      </c>
      <c r="E46" s="97"/>
    </row>
    <row r="47" spans="1:5" ht="12.75" customHeight="1" x14ac:dyDescent="0.2">
      <c r="A47" s="223"/>
      <c r="B47" s="220" t="s">
        <v>12</v>
      </c>
      <c r="C47" s="220" t="s">
        <v>124</v>
      </c>
      <c r="D47" s="220">
        <v>1.8</v>
      </c>
      <c r="E47" s="97"/>
    </row>
    <row r="48" spans="1:5" ht="12.75" customHeight="1" thickBot="1" x14ac:dyDescent="0.25">
      <c r="A48" s="222"/>
      <c r="B48" s="98"/>
      <c r="C48" s="126" t="s">
        <v>20</v>
      </c>
      <c r="D48" s="99">
        <f>SUM(D45:D47)</f>
        <v>24.8</v>
      </c>
      <c r="E48" s="100"/>
    </row>
    <row r="49" spans="1:5" ht="12.75" customHeight="1" x14ac:dyDescent="0.2">
      <c r="A49" s="221"/>
      <c r="B49" s="104" t="s">
        <v>267</v>
      </c>
      <c r="C49" s="219" t="s">
        <v>303</v>
      </c>
      <c r="D49" s="104">
        <v>1.5</v>
      </c>
      <c r="E49" s="101"/>
    </row>
    <row r="50" spans="1:5" ht="12.75" customHeight="1" x14ac:dyDescent="0.2">
      <c r="A50" s="223"/>
      <c r="B50" s="96" t="s">
        <v>265</v>
      </c>
      <c r="C50" s="220" t="s">
        <v>266</v>
      </c>
      <c r="D50" s="96">
        <v>3</v>
      </c>
      <c r="E50" s="97"/>
    </row>
    <row r="51" spans="1:5" ht="12.75" customHeight="1" x14ac:dyDescent="0.2">
      <c r="A51" s="223" t="s">
        <v>345</v>
      </c>
      <c r="B51" s="96" t="s">
        <v>14</v>
      </c>
      <c r="C51" s="220" t="s">
        <v>196</v>
      </c>
      <c r="D51" s="96">
        <v>1</v>
      </c>
      <c r="E51" s="97"/>
    </row>
    <row r="52" spans="1:5" ht="12.75" customHeight="1" x14ac:dyDescent="0.2">
      <c r="A52" s="223"/>
      <c r="B52" s="96" t="s">
        <v>52</v>
      </c>
      <c r="C52" s="220" t="s">
        <v>60</v>
      </c>
      <c r="D52" s="96">
        <v>0.5</v>
      </c>
      <c r="E52" s="97"/>
    </row>
    <row r="53" spans="1:5" ht="12.75" customHeight="1" x14ac:dyDescent="0.2">
      <c r="A53" s="223"/>
      <c r="B53" s="96" t="s">
        <v>276</v>
      </c>
      <c r="C53" s="220" t="s">
        <v>277</v>
      </c>
      <c r="D53" s="96">
        <v>6</v>
      </c>
      <c r="E53" s="97"/>
    </row>
    <row r="54" spans="1:5" ht="12.75" customHeight="1" x14ac:dyDescent="0.2">
      <c r="A54" s="223"/>
      <c r="B54" s="96" t="s">
        <v>265</v>
      </c>
      <c r="C54" s="220" t="s">
        <v>340</v>
      </c>
      <c r="D54" s="96">
        <v>3.5</v>
      </c>
      <c r="E54" s="97"/>
    </row>
    <row r="55" spans="1:5" ht="12.75" customHeight="1" thickBot="1" x14ac:dyDescent="0.25">
      <c r="A55" s="222"/>
      <c r="B55" s="98"/>
      <c r="C55" s="126" t="s">
        <v>20</v>
      </c>
      <c r="D55" s="99">
        <f>SUM(D49:D54)</f>
        <v>15.5</v>
      </c>
      <c r="E55" s="100"/>
    </row>
    <row r="56" spans="1:5" ht="12.75" customHeight="1" x14ac:dyDescent="0.2">
      <c r="A56" s="221"/>
      <c r="B56" s="219" t="s">
        <v>269</v>
      </c>
      <c r="C56" s="219" t="s">
        <v>270</v>
      </c>
      <c r="D56" s="219">
        <v>1</v>
      </c>
      <c r="E56" s="101"/>
    </row>
    <row r="57" spans="1:5" ht="12.75" customHeight="1" x14ac:dyDescent="0.2">
      <c r="A57" s="223" t="s">
        <v>361</v>
      </c>
      <c r="B57" s="220" t="s">
        <v>31</v>
      </c>
      <c r="C57" s="220" t="s">
        <v>32</v>
      </c>
      <c r="D57" s="220">
        <v>3</v>
      </c>
      <c r="E57" s="97"/>
    </row>
    <row r="58" spans="1:5" ht="12.75" customHeight="1" x14ac:dyDescent="0.2">
      <c r="A58" s="223"/>
      <c r="B58" s="220" t="s">
        <v>22</v>
      </c>
      <c r="C58" s="220" t="s">
        <v>271</v>
      </c>
      <c r="D58" s="220">
        <v>1.5</v>
      </c>
      <c r="E58" s="97"/>
    </row>
    <row r="59" spans="1:5" ht="12.75" customHeight="1" x14ac:dyDescent="0.2">
      <c r="A59" s="223"/>
      <c r="B59" s="220" t="s">
        <v>230</v>
      </c>
      <c r="C59" s="220" t="s">
        <v>229</v>
      </c>
      <c r="D59" s="220">
        <v>1</v>
      </c>
      <c r="E59" s="97"/>
    </row>
    <row r="60" spans="1:5" ht="12.75" customHeight="1" x14ac:dyDescent="0.2">
      <c r="A60" s="223"/>
      <c r="B60" s="220" t="s">
        <v>265</v>
      </c>
      <c r="C60" s="220" t="s">
        <v>340</v>
      </c>
      <c r="D60" s="220">
        <v>8</v>
      </c>
      <c r="E60" s="97"/>
    </row>
    <row r="61" spans="1:5" ht="12.75" customHeight="1" x14ac:dyDescent="0.2">
      <c r="A61" s="223"/>
      <c r="B61" s="220" t="s">
        <v>12</v>
      </c>
      <c r="C61" s="220" t="s">
        <v>124</v>
      </c>
      <c r="D61" s="220">
        <v>1.5</v>
      </c>
      <c r="E61" s="97"/>
    </row>
    <row r="62" spans="1:5" ht="12.75" customHeight="1" thickBot="1" x14ac:dyDescent="0.25">
      <c r="A62" s="222"/>
      <c r="B62" s="98"/>
      <c r="C62" s="126" t="s">
        <v>20</v>
      </c>
      <c r="D62" s="99">
        <f>SUM(D56:D61)</f>
        <v>16</v>
      </c>
      <c r="E62" s="100"/>
    </row>
    <row r="63" spans="1:5" ht="12.75" customHeight="1" x14ac:dyDescent="0.2">
      <c r="A63" s="221" t="s">
        <v>363</v>
      </c>
      <c r="B63" s="104" t="s">
        <v>14</v>
      </c>
      <c r="C63" s="104" t="s">
        <v>196</v>
      </c>
      <c r="D63" s="104">
        <v>1.5</v>
      </c>
      <c r="E63" s="101"/>
    </row>
    <row r="64" spans="1:5" ht="12.75" customHeight="1" x14ac:dyDescent="0.2">
      <c r="A64" s="223"/>
      <c r="B64" s="96" t="s">
        <v>339</v>
      </c>
      <c r="C64" s="96" t="s">
        <v>338</v>
      </c>
      <c r="D64" s="96">
        <v>6</v>
      </c>
      <c r="E64" s="97"/>
    </row>
    <row r="65" spans="1:5" ht="12.75" customHeight="1" thickBot="1" x14ac:dyDescent="0.25">
      <c r="A65" s="222"/>
      <c r="B65" s="98"/>
      <c r="C65" s="126" t="s">
        <v>20</v>
      </c>
      <c r="D65" s="99">
        <f>SUM(D63:D64)</f>
        <v>7.5</v>
      </c>
      <c r="E65" s="100"/>
    </row>
    <row r="66" spans="1:5" ht="12.75" customHeight="1" x14ac:dyDescent="0.2">
      <c r="A66" s="221"/>
      <c r="B66" s="104" t="s">
        <v>31</v>
      </c>
      <c r="C66" s="219" t="s">
        <v>32</v>
      </c>
      <c r="D66" s="104">
        <v>5</v>
      </c>
      <c r="E66" s="101"/>
    </row>
    <row r="67" spans="1:5" ht="12.75" customHeight="1" x14ac:dyDescent="0.2">
      <c r="A67" s="223" t="s">
        <v>384</v>
      </c>
      <c r="B67" s="96" t="s">
        <v>22</v>
      </c>
      <c r="C67" s="220" t="s">
        <v>271</v>
      </c>
      <c r="D67" s="96">
        <v>3</v>
      </c>
      <c r="E67" s="97"/>
    </row>
    <row r="68" spans="1:5" ht="12.75" customHeight="1" thickBot="1" x14ac:dyDescent="0.25">
      <c r="A68" s="222"/>
      <c r="B68" s="98"/>
      <c r="C68" s="126" t="s">
        <v>20</v>
      </c>
      <c r="D68" s="99">
        <f>SUM(D66:D67)</f>
        <v>8</v>
      </c>
      <c r="E68" s="100"/>
    </row>
    <row r="69" spans="1:5" ht="12.75" customHeight="1" x14ac:dyDescent="0.2">
      <c r="C69" s="71" t="s">
        <v>298</v>
      </c>
      <c r="D69" s="71">
        <f>D9+D14+D19+D27+D31+D35+D37+D41+D44+D48+D55+D62+D65+D68</f>
        <v>268.8</v>
      </c>
    </row>
    <row r="70" spans="1:5" ht="12.75" customHeight="1" x14ac:dyDescent="0.2">
      <c r="C70" s="71" t="s">
        <v>300</v>
      </c>
      <c r="D70" s="185">
        <f>D69/14</f>
        <v>19.2</v>
      </c>
    </row>
  </sheetData>
  <mergeCells count="8">
    <mergeCell ref="A32:A35"/>
    <mergeCell ref="A28:A31"/>
    <mergeCell ref="A20:A27"/>
    <mergeCell ref="A15:A19"/>
    <mergeCell ref="B2:C2"/>
    <mergeCell ref="B3:C3"/>
    <mergeCell ref="A6:A9"/>
    <mergeCell ref="A10:A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55" workbookViewId="0">
      <selection activeCell="D86" sqref="D86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68">
        <v>10</v>
      </c>
      <c r="C1" s="69"/>
      <c r="D1" s="70" t="s">
        <v>1</v>
      </c>
      <c r="E1" s="69"/>
      <c r="F1" s="69"/>
      <c r="G1" s="69"/>
      <c r="H1" s="69"/>
      <c r="I1" s="69"/>
      <c r="J1" s="69"/>
      <c r="K1" s="69"/>
      <c r="L1" s="69"/>
    </row>
    <row r="2" spans="1:12" x14ac:dyDescent="0.2">
      <c r="A2" s="67" t="s">
        <v>2</v>
      </c>
      <c r="B2" s="326" t="s">
        <v>105</v>
      </c>
      <c r="C2" s="326"/>
      <c r="D2" s="69"/>
      <c r="E2" s="69"/>
      <c r="F2" s="69"/>
      <c r="G2" s="69"/>
      <c r="H2" s="69"/>
      <c r="I2" s="69"/>
      <c r="J2" s="69"/>
      <c r="K2" s="69"/>
      <c r="L2" s="69"/>
    </row>
    <row r="3" spans="1:12" x14ac:dyDescent="0.2">
      <c r="A3" s="67" t="s">
        <v>4</v>
      </c>
      <c r="B3" s="326" t="s">
        <v>106</v>
      </c>
      <c r="C3" s="326"/>
      <c r="D3" s="69"/>
      <c r="E3" s="69"/>
      <c r="F3" s="69"/>
      <c r="G3" s="69"/>
      <c r="H3" s="69"/>
      <c r="I3" s="69"/>
      <c r="J3" s="69"/>
      <c r="K3" s="69"/>
      <c r="L3" s="69"/>
    </row>
    <row r="4" spans="1:12" ht="13.5" customHeight="1" x14ac:dyDescent="0.2">
      <c r="A4" s="73"/>
      <c r="B4" s="73"/>
      <c r="C4" s="73"/>
      <c r="D4" s="73"/>
      <c r="E4" s="73"/>
      <c r="F4" s="69"/>
      <c r="G4" s="69"/>
      <c r="H4" s="69"/>
      <c r="I4" s="69"/>
      <c r="J4" s="69"/>
      <c r="K4" s="69"/>
      <c r="L4" s="69"/>
    </row>
    <row r="5" spans="1:12" ht="13.5" thickBot="1" x14ac:dyDescent="0.25">
      <c r="A5" s="130" t="s">
        <v>6</v>
      </c>
      <c r="B5" s="131" t="s">
        <v>107</v>
      </c>
      <c r="C5" s="131" t="s">
        <v>8</v>
      </c>
      <c r="D5" s="131" t="s">
        <v>9</v>
      </c>
      <c r="E5" s="132" t="s">
        <v>10</v>
      </c>
      <c r="F5" s="77"/>
      <c r="G5" s="78"/>
      <c r="H5" s="78"/>
      <c r="I5" s="78"/>
      <c r="J5" s="78"/>
      <c r="K5" s="78"/>
      <c r="L5" s="78"/>
    </row>
    <row r="6" spans="1:12" ht="15" customHeight="1" x14ac:dyDescent="0.2">
      <c r="A6" s="332" t="s">
        <v>11</v>
      </c>
      <c r="B6" s="236" t="s">
        <v>12</v>
      </c>
      <c r="C6" s="95" t="s">
        <v>13</v>
      </c>
      <c r="D6" s="95">
        <v>6</v>
      </c>
      <c r="E6" s="90"/>
      <c r="F6" s="91"/>
      <c r="G6" s="83"/>
      <c r="H6" s="83"/>
      <c r="I6" s="83"/>
      <c r="J6" s="83"/>
      <c r="K6" s="83"/>
      <c r="L6" s="83"/>
    </row>
    <row r="7" spans="1:12" ht="15" customHeight="1" x14ac:dyDescent="0.2">
      <c r="A7" s="324"/>
      <c r="B7" s="191" t="s">
        <v>108</v>
      </c>
      <c r="C7" s="124" t="s">
        <v>109</v>
      </c>
      <c r="D7" s="124">
        <v>1.5</v>
      </c>
      <c r="E7" s="84"/>
      <c r="F7" s="91"/>
      <c r="G7" s="69"/>
      <c r="H7" s="69"/>
      <c r="I7" s="69"/>
      <c r="J7" s="69"/>
      <c r="K7" s="69"/>
      <c r="L7" s="69"/>
    </row>
    <row r="8" spans="1:12" ht="15" customHeight="1" x14ac:dyDescent="0.2">
      <c r="A8" s="324"/>
      <c r="B8" s="191" t="s">
        <v>16</v>
      </c>
      <c r="C8" s="124" t="s">
        <v>110</v>
      </c>
      <c r="D8" s="124">
        <v>3.5</v>
      </c>
      <c r="E8" s="84"/>
      <c r="F8" s="91"/>
      <c r="G8" s="69"/>
      <c r="H8" s="69"/>
      <c r="I8" s="69"/>
      <c r="J8" s="69"/>
      <c r="K8" s="69"/>
      <c r="L8" s="69"/>
    </row>
    <row r="9" spans="1:12" ht="15" customHeight="1" x14ac:dyDescent="0.2">
      <c r="A9" s="324"/>
      <c r="B9" s="191" t="s">
        <v>14</v>
      </c>
      <c r="C9" s="150" t="s">
        <v>15</v>
      </c>
      <c r="D9" s="124">
        <v>1</v>
      </c>
      <c r="E9" s="84"/>
      <c r="F9" s="91"/>
      <c r="G9" s="69"/>
      <c r="H9" s="69"/>
      <c r="I9" s="69"/>
      <c r="J9" s="69"/>
      <c r="K9" s="69"/>
      <c r="L9" s="69"/>
    </row>
    <row r="10" spans="1:12" ht="13.5" customHeight="1" thickBot="1" x14ac:dyDescent="0.25">
      <c r="A10" s="325"/>
      <c r="B10" s="235"/>
      <c r="C10" s="126" t="s">
        <v>20</v>
      </c>
      <c r="D10" s="9">
        <f>SUM(D6:D9)</f>
        <v>12</v>
      </c>
      <c r="E10" s="94"/>
      <c r="F10" s="91"/>
      <c r="G10" s="69"/>
      <c r="H10" s="69"/>
      <c r="I10" s="69"/>
      <c r="J10" s="69"/>
      <c r="K10" s="69"/>
      <c r="L10" s="69"/>
    </row>
    <row r="11" spans="1:12" x14ac:dyDescent="0.2">
      <c r="A11" s="324" t="s">
        <v>21</v>
      </c>
      <c r="B11" s="191" t="s">
        <v>22</v>
      </c>
      <c r="C11" s="124" t="s">
        <v>104</v>
      </c>
      <c r="D11" s="124">
        <v>2</v>
      </c>
      <c r="E11" s="84"/>
      <c r="F11" s="91"/>
      <c r="G11" s="69"/>
      <c r="H11" s="69"/>
      <c r="I11" s="69"/>
      <c r="J11" s="69"/>
      <c r="K11" s="69"/>
      <c r="L11" s="69"/>
    </row>
    <row r="12" spans="1:12" x14ac:dyDescent="0.2">
      <c r="A12" s="324"/>
      <c r="B12" s="191" t="s">
        <v>111</v>
      </c>
      <c r="C12" s="124" t="s">
        <v>112</v>
      </c>
      <c r="D12" s="124">
        <v>4</v>
      </c>
      <c r="E12" s="84"/>
      <c r="F12" s="91"/>
      <c r="G12" s="69"/>
      <c r="H12" s="69"/>
      <c r="I12" s="69"/>
      <c r="J12" s="69"/>
      <c r="K12" s="69"/>
      <c r="L12" s="69"/>
    </row>
    <row r="13" spans="1:12" x14ac:dyDescent="0.2">
      <c r="A13" s="324"/>
      <c r="B13" s="191" t="s">
        <v>12</v>
      </c>
      <c r="C13" s="124" t="s">
        <v>13</v>
      </c>
      <c r="D13" s="124">
        <v>4.5</v>
      </c>
      <c r="E13" s="84"/>
      <c r="F13" s="91"/>
      <c r="G13" s="69"/>
      <c r="H13" s="69"/>
      <c r="I13" s="69"/>
      <c r="J13" s="69"/>
      <c r="K13" s="69"/>
      <c r="L13" s="69"/>
    </row>
    <row r="14" spans="1:12" x14ac:dyDescent="0.2">
      <c r="A14" s="324"/>
      <c r="B14" s="191" t="s">
        <v>108</v>
      </c>
      <c r="C14" s="124" t="s">
        <v>109</v>
      </c>
      <c r="D14" s="124">
        <v>2</v>
      </c>
      <c r="E14" s="84"/>
      <c r="F14" s="91"/>
      <c r="G14" s="69"/>
      <c r="H14" s="69"/>
      <c r="I14" s="69"/>
      <c r="J14" s="69"/>
      <c r="K14" s="69"/>
      <c r="L14" s="69"/>
    </row>
    <row r="15" spans="1:12" x14ac:dyDescent="0.2">
      <c r="A15" s="324"/>
      <c r="B15" s="191" t="s">
        <v>16</v>
      </c>
      <c r="C15" s="124" t="s">
        <v>17</v>
      </c>
      <c r="D15" s="124">
        <v>5</v>
      </c>
      <c r="E15" s="84"/>
      <c r="F15" s="91"/>
      <c r="G15" s="69"/>
      <c r="H15" s="69"/>
      <c r="I15" s="69"/>
      <c r="J15" s="69"/>
      <c r="K15" s="69"/>
      <c r="L15" s="69"/>
    </row>
    <row r="16" spans="1:12" x14ac:dyDescent="0.2">
      <c r="A16" s="324"/>
      <c r="B16" s="191" t="s">
        <v>31</v>
      </c>
      <c r="C16" s="124" t="s">
        <v>32</v>
      </c>
      <c r="D16" s="124">
        <v>1</v>
      </c>
      <c r="E16" s="84"/>
      <c r="F16" s="91"/>
      <c r="G16" s="69"/>
      <c r="H16" s="69"/>
      <c r="I16" s="69"/>
      <c r="J16" s="69"/>
      <c r="K16" s="69"/>
      <c r="L16" s="69"/>
    </row>
    <row r="17" spans="1:12" x14ac:dyDescent="0.2">
      <c r="A17" s="324"/>
      <c r="B17" s="191" t="s">
        <v>52</v>
      </c>
      <c r="C17" s="124" t="s">
        <v>60</v>
      </c>
      <c r="D17" s="124">
        <v>0.5</v>
      </c>
      <c r="E17" s="84"/>
      <c r="F17" s="91"/>
      <c r="G17" s="69"/>
      <c r="H17" s="69"/>
      <c r="I17" s="69"/>
      <c r="J17" s="69"/>
      <c r="K17" s="69"/>
      <c r="L17" s="69"/>
    </row>
    <row r="18" spans="1:12" ht="13.5" thickBot="1" x14ac:dyDescent="0.25">
      <c r="A18" s="324"/>
      <c r="B18" s="252"/>
      <c r="C18" s="86" t="s">
        <v>20</v>
      </c>
      <c r="D18" s="87">
        <f>SUM(D11:D17)</f>
        <v>19</v>
      </c>
      <c r="E18" s="84"/>
      <c r="F18" s="91"/>
      <c r="G18" s="69"/>
      <c r="H18" s="69"/>
      <c r="I18" s="69"/>
      <c r="J18" s="69"/>
      <c r="K18" s="69"/>
      <c r="L18" s="69"/>
    </row>
    <row r="19" spans="1:12" ht="12.75" customHeight="1" x14ac:dyDescent="0.2">
      <c r="A19" s="321" t="s">
        <v>202</v>
      </c>
      <c r="B19" s="236" t="s">
        <v>148</v>
      </c>
      <c r="C19" s="95" t="s">
        <v>215</v>
      </c>
      <c r="D19" s="95">
        <v>11</v>
      </c>
      <c r="E19" s="101"/>
    </row>
    <row r="20" spans="1:12" ht="12.75" customHeight="1" x14ac:dyDescent="0.2">
      <c r="A20" s="322"/>
      <c r="B20" s="191" t="s">
        <v>16</v>
      </c>
      <c r="C20" s="124" t="s">
        <v>17</v>
      </c>
      <c r="D20" s="124">
        <v>2</v>
      </c>
      <c r="E20" s="97"/>
    </row>
    <row r="21" spans="1:12" ht="12.75" customHeight="1" x14ac:dyDescent="0.2">
      <c r="A21" s="322"/>
      <c r="B21" s="191" t="s">
        <v>18</v>
      </c>
      <c r="C21" s="124" t="s">
        <v>195</v>
      </c>
      <c r="D21" s="124">
        <v>3</v>
      </c>
      <c r="E21" s="97"/>
    </row>
    <row r="22" spans="1:12" ht="12.75" customHeight="1" thickBot="1" x14ac:dyDescent="0.25">
      <c r="A22" s="323"/>
      <c r="B22" s="238"/>
      <c r="C22" s="126" t="s">
        <v>20</v>
      </c>
      <c r="D22" s="126">
        <f>SUM(D19:D21)</f>
        <v>16</v>
      </c>
      <c r="E22" s="100"/>
    </row>
    <row r="23" spans="1:12" ht="12.75" customHeight="1" x14ac:dyDescent="0.2">
      <c r="A23" s="321" t="s">
        <v>221</v>
      </c>
      <c r="B23" s="236" t="s">
        <v>148</v>
      </c>
      <c r="C23" s="95" t="s">
        <v>149</v>
      </c>
      <c r="D23" s="95">
        <v>5</v>
      </c>
      <c r="E23" s="101"/>
    </row>
    <row r="24" spans="1:12" ht="12.75" customHeight="1" x14ac:dyDescent="0.2">
      <c r="A24" s="322"/>
      <c r="B24" s="191" t="s">
        <v>31</v>
      </c>
      <c r="C24" s="124" t="s">
        <v>32</v>
      </c>
      <c r="D24" s="124">
        <v>8</v>
      </c>
      <c r="E24" s="97"/>
    </row>
    <row r="25" spans="1:12" ht="12.75" customHeight="1" x14ac:dyDescent="0.2">
      <c r="A25" s="322"/>
      <c r="B25" s="191" t="s">
        <v>240</v>
      </c>
      <c r="C25" s="124" t="s">
        <v>241</v>
      </c>
      <c r="D25" s="124">
        <v>2</v>
      </c>
      <c r="E25" s="97"/>
    </row>
    <row r="26" spans="1:12" ht="12.75" customHeight="1" x14ac:dyDescent="0.2">
      <c r="A26" s="322"/>
      <c r="B26" s="191" t="s">
        <v>224</v>
      </c>
      <c r="C26" s="124" t="s">
        <v>223</v>
      </c>
      <c r="D26" s="124">
        <v>10</v>
      </c>
      <c r="E26" s="97"/>
    </row>
    <row r="27" spans="1:12" ht="12.75" customHeight="1" x14ac:dyDescent="0.2">
      <c r="A27" s="322"/>
      <c r="B27" s="191" t="s">
        <v>22</v>
      </c>
      <c r="C27" s="124" t="s">
        <v>104</v>
      </c>
      <c r="D27" s="124">
        <v>1</v>
      </c>
      <c r="E27" s="97"/>
    </row>
    <row r="28" spans="1:12" ht="12.75" customHeight="1" thickBot="1" x14ac:dyDescent="0.25">
      <c r="A28" s="323"/>
      <c r="B28" s="238"/>
      <c r="C28" s="102" t="s">
        <v>20</v>
      </c>
      <c r="D28" s="102">
        <f>SUM(D23:D27)</f>
        <v>26</v>
      </c>
      <c r="E28" s="100"/>
    </row>
    <row r="29" spans="1:12" ht="12.75" customHeight="1" x14ac:dyDescent="0.2">
      <c r="A29" s="321" t="s">
        <v>253</v>
      </c>
      <c r="B29" s="237" t="s">
        <v>254</v>
      </c>
      <c r="C29" s="104" t="s">
        <v>255</v>
      </c>
      <c r="D29" s="104">
        <v>1</v>
      </c>
      <c r="E29" s="101"/>
    </row>
    <row r="30" spans="1:12" ht="12.75" customHeight="1" x14ac:dyDescent="0.2">
      <c r="A30" s="322"/>
      <c r="B30" s="192" t="s">
        <v>31</v>
      </c>
      <c r="C30" s="96" t="s">
        <v>32</v>
      </c>
      <c r="D30" s="96">
        <v>3</v>
      </c>
      <c r="E30" s="97"/>
    </row>
    <row r="31" spans="1:12" ht="12.75" customHeight="1" x14ac:dyDescent="0.2">
      <c r="A31" s="322"/>
      <c r="B31" s="192" t="s">
        <v>16</v>
      </c>
      <c r="C31" s="96" t="s">
        <v>17</v>
      </c>
      <c r="D31" s="96">
        <v>6</v>
      </c>
      <c r="E31" s="97"/>
    </row>
    <row r="32" spans="1:12" ht="12.75" customHeight="1" x14ac:dyDescent="0.2">
      <c r="A32" s="322"/>
      <c r="B32" s="192" t="s">
        <v>224</v>
      </c>
      <c r="C32" s="96" t="s">
        <v>223</v>
      </c>
      <c r="D32" s="96">
        <v>3</v>
      </c>
      <c r="E32" s="97"/>
    </row>
    <row r="33" spans="1:5" ht="12.75" customHeight="1" thickBot="1" x14ac:dyDescent="0.25">
      <c r="A33" s="323"/>
      <c r="B33" s="238"/>
      <c r="C33" s="102" t="s">
        <v>20</v>
      </c>
      <c r="D33" s="102">
        <f>SUM(D29:D32)</f>
        <v>13</v>
      </c>
      <c r="E33" s="100"/>
    </row>
    <row r="34" spans="1:5" ht="12.75" customHeight="1" x14ac:dyDescent="0.2">
      <c r="A34" s="321" t="s">
        <v>278</v>
      </c>
      <c r="B34" s="237" t="s">
        <v>287</v>
      </c>
      <c r="C34" s="104" t="s">
        <v>288</v>
      </c>
      <c r="D34" s="104">
        <v>1</v>
      </c>
      <c r="E34" s="101"/>
    </row>
    <row r="35" spans="1:5" ht="12.75" customHeight="1" x14ac:dyDescent="0.2">
      <c r="A35" s="322"/>
      <c r="B35" s="192" t="s">
        <v>22</v>
      </c>
      <c r="C35" s="96" t="s">
        <v>271</v>
      </c>
      <c r="D35" s="96">
        <v>1</v>
      </c>
      <c r="E35" s="97"/>
    </row>
    <row r="36" spans="1:5" ht="12.75" customHeight="1" x14ac:dyDescent="0.2">
      <c r="A36" s="322"/>
      <c r="B36" s="192" t="s">
        <v>267</v>
      </c>
      <c r="C36" s="96" t="s">
        <v>297</v>
      </c>
      <c r="D36" s="96">
        <v>18</v>
      </c>
      <c r="E36" s="97"/>
    </row>
    <row r="37" spans="1:5" ht="12.75" customHeight="1" x14ac:dyDescent="0.2">
      <c r="A37" s="322"/>
      <c r="B37" s="192" t="s">
        <v>291</v>
      </c>
      <c r="C37" s="96" t="s">
        <v>292</v>
      </c>
      <c r="D37" s="96">
        <v>3</v>
      </c>
      <c r="E37" s="97"/>
    </row>
    <row r="38" spans="1:5" ht="12.75" customHeight="1" thickBot="1" x14ac:dyDescent="0.25">
      <c r="A38" s="323"/>
      <c r="B38" s="238"/>
      <c r="C38" s="102" t="s">
        <v>20</v>
      </c>
      <c r="D38" s="102">
        <f>SUM(D34:D37)</f>
        <v>23</v>
      </c>
      <c r="E38" s="100"/>
    </row>
    <row r="39" spans="1:5" ht="12.75" customHeight="1" x14ac:dyDescent="0.2">
      <c r="A39" s="221"/>
      <c r="B39" s="237" t="s">
        <v>31</v>
      </c>
      <c r="C39" s="104" t="s">
        <v>32</v>
      </c>
      <c r="D39" s="104">
        <v>2</v>
      </c>
      <c r="E39" s="101"/>
    </row>
    <row r="40" spans="1:5" ht="12.75" customHeight="1" x14ac:dyDescent="0.2">
      <c r="A40" s="223"/>
      <c r="B40" s="192" t="s">
        <v>267</v>
      </c>
      <c r="C40" s="96" t="s">
        <v>297</v>
      </c>
      <c r="D40" s="96">
        <v>6</v>
      </c>
      <c r="E40" s="97"/>
    </row>
    <row r="41" spans="1:5" ht="12.75" customHeight="1" x14ac:dyDescent="0.2">
      <c r="A41" s="223" t="s">
        <v>310</v>
      </c>
      <c r="B41" s="192" t="s">
        <v>267</v>
      </c>
      <c r="C41" s="96" t="s">
        <v>308</v>
      </c>
      <c r="D41" s="96">
        <v>5</v>
      </c>
      <c r="E41" s="97"/>
    </row>
    <row r="42" spans="1:5" ht="12.75" customHeight="1" x14ac:dyDescent="0.2">
      <c r="A42" s="223"/>
      <c r="B42" s="192" t="s">
        <v>267</v>
      </c>
      <c r="C42" s="96" t="s">
        <v>309</v>
      </c>
      <c r="D42" s="96">
        <v>5</v>
      </c>
      <c r="E42" s="97"/>
    </row>
    <row r="43" spans="1:5" ht="12.75" customHeight="1" thickBot="1" x14ac:dyDescent="0.25">
      <c r="A43" s="222"/>
      <c r="B43" s="238"/>
      <c r="C43" s="102" t="s">
        <v>20</v>
      </c>
      <c r="D43" s="102">
        <f>SUM(D39:D42)</f>
        <v>18</v>
      </c>
      <c r="E43" s="100"/>
    </row>
    <row r="44" spans="1:5" ht="12.75" customHeight="1" x14ac:dyDescent="0.2">
      <c r="A44" s="221"/>
      <c r="B44" s="240" t="s">
        <v>31</v>
      </c>
      <c r="C44" s="232" t="s">
        <v>32</v>
      </c>
      <c r="D44" s="232">
        <v>2</v>
      </c>
      <c r="E44" s="101"/>
    </row>
    <row r="45" spans="1:5" ht="12.75" customHeight="1" x14ac:dyDescent="0.2">
      <c r="A45" s="223"/>
      <c r="B45" s="241" t="s">
        <v>52</v>
      </c>
      <c r="C45" s="233" t="s">
        <v>60</v>
      </c>
      <c r="D45" s="233">
        <v>0.3</v>
      </c>
      <c r="E45" s="97"/>
    </row>
    <row r="46" spans="1:5" ht="12.75" customHeight="1" x14ac:dyDescent="0.2">
      <c r="A46" s="223"/>
      <c r="B46" s="241" t="s">
        <v>22</v>
      </c>
      <c r="C46" s="233" t="s">
        <v>271</v>
      </c>
      <c r="D46" s="233">
        <v>2</v>
      </c>
      <c r="E46" s="97"/>
    </row>
    <row r="47" spans="1:5" ht="12.75" customHeight="1" x14ac:dyDescent="0.2">
      <c r="A47" s="223" t="s">
        <v>316</v>
      </c>
      <c r="B47" s="241" t="s">
        <v>267</v>
      </c>
      <c r="C47" s="233" t="s">
        <v>297</v>
      </c>
      <c r="D47" s="233">
        <v>7</v>
      </c>
      <c r="E47" s="97"/>
    </row>
    <row r="48" spans="1:5" ht="12.75" customHeight="1" x14ac:dyDescent="0.2">
      <c r="A48" s="223"/>
      <c r="B48" s="241" t="s">
        <v>267</v>
      </c>
      <c r="C48" s="233" t="s">
        <v>308</v>
      </c>
      <c r="D48" s="233">
        <v>3</v>
      </c>
      <c r="E48" s="97"/>
    </row>
    <row r="49" spans="1:5" ht="12.75" customHeight="1" x14ac:dyDescent="0.2">
      <c r="A49" s="223"/>
      <c r="B49" s="241" t="s">
        <v>267</v>
      </c>
      <c r="C49" s="233" t="s">
        <v>309</v>
      </c>
      <c r="D49" s="233">
        <v>3</v>
      </c>
      <c r="E49" s="97"/>
    </row>
    <row r="50" spans="1:5" ht="12.75" customHeight="1" thickBot="1" x14ac:dyDescent="0.25">
      <c r="A50" s="222"/>
      <c r="B50" s="98"/>
      <c r="C50" s="102" t="s">
        <v>20</v>
      </c>
      <c r="D50" s="102">
        <f>SUM(D44:D49)</f>
        <v>17.3</v>
      </c>
      <c r="E50" s="100"/>
    </row>
    <row r="51" spans="1:5" ht="12.75" customHeight="1" x14ac:dyDescent="0.2">
      <c r="A51" s="221"/>
      <c r="B51" s="219" t="s">
        <v>230</v>
      </c>
      <c r="C51" s="219" t="s">
        <v>229</v>
      </c>
      <c r="D51" s="219">
        <v>10</v>
      </c>
      <c r="E51" s="101"/>
    </row>
    <row r="52" spans="1:5" ht="12.75" customHeight="1" x14ac:dyDescent="0.2">
      <c r="A52" s="223" t="s">
        <v>322</v>
      </c>
      <c r="B52" s="220" t="s">
        <v>12</v>
      </c>
      <c r="C52" s="220" t="s">
        <v>124</v>
      </c>
      <c r="D52" s="220">
        <v>1.5</v>
      </c>
      <c r="E52" s="97"/>
    </row>
    <row r="53" spans="1:5" ht="12.75" customHeight="1" x14ac:dyDescent="0.2">
      <c r="A53" s="223"/>
      <c r="B53" s="220" t="s">
        <v>31</v>
      </c>
      <c r="C53" s="220" t="s">
        <v>32</v>
      </c>
      <c r="D53" s="220">
        <v>2</v>
      </c>
      <c r="E53" s="97"/>
    </row>
    <row r="54" spans="1:5" ht="12.75" customHeight="1" thickBot="1" x14ac:dyDescent="0.25">
      <c r="A54" s="222"/>
      <c r="B54" s="98"/>
      <c r="C54" s="102" t="s">
        <v>20</v>
      </c>
      <c r="D54" s="102">
        <f>SUM(D51:D53)</f>
        <v>13.5</v>
      </c>
      <c r="E54" s="100"/>
    </row>
    <row r="55" spans="1:5" ht="12.75" customHeight="1" x14ac:dyDescent="0.2">
      <c r="A55" s="221"/>
      <c r="B55" s="219" t="s">
        <v>267</v>
      </c>
      <c r="C55" s="219" t="s">
        <v>319</v>
      </c>
      <c r="D55" s="219">
        <v>8</v>
      </c>
      <c r="E55" s="101"/>
    </row>
    <row r="56" spans="1:5" ht="12.75" customHeight="1" x14ac:dyDescent="0.2">
      <c r="A56" s="223"/>
      <c r="B56" s="220" t="s">
        <v>230</v>
      </c>
      <c r="C56" s="220" t="s">
        <v>229</v>
      </c>
      <c r="D56" s="220">
        <v>6</v>
      </c>
      <c r="E56" s="97"/>
    </row>
    <row r="57" spans="1:5" ht="12.75" customHeight="1" x14ac:dyDescent="0.2">
      <c r="A57" s="223" t="s">
        <v>333</v>
      </c>
      <c r="B57" s="220" t="s">
        <v>22</v>
      </c>
      <c r="C57" s="220" t="s">
        <v>271</v>
      </c>
      <c r="D57" s="220">
        <v>2</v>
      </c>
      <c r="E57" s="97"/>
    </row>
    <row r="58" spans="1:5" ht="12.75" customHeight="1" x14ac:dyDescent="0.2">
      <c r="A58" s="223"/>
      <c r="B58" s="220" t="s">
        <v>31</v>
      </c>
      <c r="C58" s="220" t="s">
        <v>32</v>
      </c>
      <c r="D58" s="220">
        <v>1</v>
      </c>
      <c r="E58" s="97"/>
    </row>
    <row r="59" spans="1:5" ht="12.75" customHeight="1" thickBot="1" x14ac:dyDescent="0.25">
      <c r="A59" s="222"/>
      <c r="B59" s="98"/>
      <c r="C59" s="102" t="s">
        <v>20</v>
      </c>
      <c r="D59" s="102">
        <f>SUM(D55:D58)</f>
        <v>17</v>
      </c>
      <c r="E59" s="100"/>
    </row>
    <row r="60" spans="1:5" ht="12.75" customHeight="1" x14ac:dyDescent="0.2">
      <c r="A60" s="221"/>
      <c r="B60" s="104" t="s">
        <v>230</v>
      </c>
      <c r="C60" s="219" t="s">
        <v>229</v>
      </c>
      <c r="D60" s="104">
        <v>2</v>
      </c>
      <c r="E60" s="101"/>
    </row>
    <row r="61" spans="1:5" ht="12.75" customHeight="1" x14ac:dyDescent="0.2">
      <c r="A61" s="223"/>
      <c r="B61" s="96" t="s">
        <v>31</v>
      </c>
      <c r="C61" s="220" t="s">
        <v>32</v>
      </c>
      <c r="D61" s="96">
        <v>1</v>
      </c>
      <c r="E61" s="97"/>
    </row>
    <row r="62" spans="1:5" ht="12.75" customHeight="1" x14ac:dyDescent="0.2">
      <c r="A62" s="223" t="s">
        <v>345</v>
      </c>
      <c r="B62" s="96" t="s">
        <v>14</v>
      </c>
      <c r="C62" s="220" t="s">
        <v>196</v>
      </c>
      <c r="D62" s="96">
        <v>1</v>
      </c>
      <c r="E62" s="97"/>
    </row>
    <row r="63" spans="1:5" ht="12.75" customHeight="1" x14ac:dyDescent="0.2">
      <c r="A63" s="223"/>
      <c r="B63" s="96" t="s">
        <v>31</v>
      </c>
      <c r="C63" s="220" t="s">
        <v>32</v>
      </c>
      <c r="D63" s="96">
        <v>2</v>
      </c>
      <c r="E63" s="97"/>
    </row>
    <row r="64" spans="1:5" ht="12.75" customHeight="1" x14ac:dyDescent="0.2">
      <c r="A64" s="223"/>
      <c r="B64" s="96" t="s">
        <v>52</v>
      </c>
      <c r="C64" s="220" t="s">
        <v>60</v>
      </c>
      <c r="D64" s="96">
        <v>0.5</v>
      </c>
      <c r="E64" s="97"/>
    </row>
    <row r="65" spans="1:5" ht="12.75" customHeight="1" x14ac:dyDescent="0.2">
      <c r="A65" s="223"/>
      <c r="B65" s="96" t="s">
        <v>230</v>
      </c>
      <c r="C65" s="220" t="s">
        <v>229</v>
      </c>
      <c r="D65" s="96">
        <v>7</v>
      </c>
      <c r="E65" s="97"/>
    </row>
    <row r="66" spans="1:5" ht="12.75" customHeight="1" x14ac:dyDescent="0.2">
      <c r="A66" s="223"/>
      <c r="B66" s="96" t="s">
        <v>230</v>
      </c>
      <c r="C66" s="220" t="s">
        <v>229</v>
      </c>
      <c r="D66" s="96">
        <v>2</v>
      </c>
      <c r="E66" s="97"/>
    </row>
    <row r="67" spans="1:5" ht="12.75" customHeight="1" thickBot="1" x14ac:dyDescent="0.25">
      <c r="A67" s="222"/>
      <c r="B67" s="98"/>
      <c r="C67" s="102" t="s">
        <v>20</v>
      </c>
      <c r="D67" s="102">
        <f>SUM(D60:D66)</f>
        <v>15.5</v>
      </c>
      <c r="E67" s="100"/>
    </row>
    <row r="68" spans="1:5" ht="12.75" customHeight="1" x14ac:dyDescent="0.2">
      <c r="A68" s="221"/>
      <c r="B68" s="219" t="s">
        <v>31</v>
      </c>
      <c r="C68" s="219" t="s">
        <v>32</v>
      </c>
      <c r="D68" s="219">
        <v>3</v>
      </c>
      <c r="E68" s="101"/>
    </row>
    <row r="69" spans="1:5" ht="12.75" customHeight="1" x14ac:dyDescent="0.2">
      <c r="A69" s="223"/>
      <c r="B69" s="220" t="s">
        <v>52</v>
      </c>
      <c r="C69" s="220" t="s">
        <v>60</v>
      </c>
      <c r="D69" s="220">
        <v>0.5</v>
      </c>
      <c r="E69" s="97"/>
    </row>
    <row r="70" spans="1:5" ht="12.75" customHeight="1" x14ac:dyDescent="0.2">
      <c r="A70" s="223" t="s">
        <v>361</v>
      </c>
      <c r="B70" s="220" t="s">
        <v>230</v>
      </c>
      <c r="C70" s="220" t="s">
        <v>229</v>
      </c>
      <c r="D70" s="220">
        <v>7</v>
      </c>
      <c r="E70" s="97"/>
    </row>
    <row r="71" spans="1:5" ht="12.75" customHeight="1" x14ac:dyDescent="0.2">
      <c r="A71" s="223"/>
      <c r="B71" s="220" t="s">
        <v>276</v>
      </c>
      <c r="C71" s="220" t="s">
        <v>277</v>
      </c>
      <c r="D71" s="220">
        <v>2</v>
      </c>
      <c r="E71" s="97"/>
    </row>
    <row r="72" spans="1:5" ht="12.75" customHeight="1" x14ac:dyDescent="0.2">
      <c r="A72" s="223"/>
      <c r="B72" s="220" t="s">
        <v>12</v>
      </c>
      <c r="C72" s="220" t="s">
        <v>124</v>
      </c>
      <c r="D72" s="220">
        <v>2</v>
      </c>
      <c r="E72" s="97"/>
    </row>
    <row r="73" spans="1:5" ht="12.75" customHeight="1" x14ac:dyDescent="0.2">
      <c r="A73" s="223"/>
      <c r="B73" s="220" t="s">
        <v>230</v>
      </c>
      <c r="C73" s="220" t="s">
        <v>355</v>
      </c>
      <c r="D73" s="220">
        <v>0.5</v>
      </c>
      <c r="E73" s="97"/>
    </row>
    <row r="74" spans="1:5" ht="12.75" customHeight="1" thickBot="1" x14ac:dyDescent="0.25">
      <c r="A74" s="222"/>
      <c r="B74" s="98"/>
      <c r="C74" s="102" t="s">
        <v>20</v>
      </c>
      <c r="D74" s="102">
        <f>SUM(D68:D73)</f>
        <v>15</v>
      </c>
      <c r="E74" s="100"/>
    </row>
    <row r="75" spans="1:5" ht="12.75" customHeight="1" x14ac:dyDescent="0.2">
      <c r="A75" s="221"/>
      <c r="B75" s="104" t="s">
        <v>31</v>
      </c>
      <c r="C75" s="104" t="s">
        <v>32</v>
      </c>
      <c r="D75" s="104">
        <v>2</v>
      </c>
      <c r="E75" s="101"/>
    </row>
    <row r="76" spans="1:5" ht="12.75" customHeight="1" x14ac:dyDescent="0.2">
      <c r="A76" s="223"/>
      <c r="B76" s="96" t="s">
        <v>14</v>
      </c>
      <c r="C76" s="96" t="s">
        <v>196</v>
      </c>
      <c r="D76" s="96">
        <v>1.5</v>
      </c>
      <c r="E76" s="97"/>
    </row>
    <row r="77" spans="1:5" ht="12.75" customHeight="1" x14ac:dyDescent="0.2">
      <c r="A77" s="223" t="s">
        <v>363</v>
      </c>
      <c r="B77" s="96" t="s">
        <v>230</v>
      </c>
      <c r="C77" s="96" t="s">
        <v>229</v>
      </c>
      <c r="D77" s="96">
        <v>2</v>
      </c>
      <c r="E77" s="97"/>
    </row>
    <row r="78" spans="1:5" ht="12.75" customHeight="1" x14ac:dyDescent="0.2">
      <c r="A78" s="223"/>
      <c r="B78" s="96" t="s">
        <v>31</v>
      </c>
      <c r="C78" s="96" t="s">
        <v>32</v>
      </c>
      <c r="D78" s="96">
        <v>3</v>
      </c>
      <c r="E78" s="97"/>
    </row>
    <row r="79" spans="1:5" ht="12.75" customHeight="1" x14ac:dyDescent="0.2">
      <c r="A79" s="223"/>
      <c r="B79" s="96" t="s">
        <v>52</v>
      </c>
      <c r="C79" s="96" t="s">
        <v>60</v>
      </c>
      <c r="D79" s="96">
        <v>0.5</v>
      </c>
      <c r="E79" s="97"/>
    </row>
    <row r="80" spans="1:5" ht="12.75" customHeight="1" x14ac:dyDescent="0.2">
      <c r="A80" s="223"/>
      <c r="B80" s="96" t="s">
        <v>339</v>
      </c>
      <c r="C80" s="96" t="s">
        <v>338</v>
      </c>
      <c r="D80" s="96">
        <v>2</v>
      </c>
      <c r="E80" s="97"/>
    </row>
    <row r="81" spans="1:5" ht="12.75" customHeight="1" thickBot="1" x14ac:dyDescent="0.25">
      <c r="A81" s="222"/>
      <c r="B81" s="98"/>
      <c r="C81" s="102" t="s">
        <v>20</v>
      </c>
      <c r="D81" s="102">
        <f>SUM(D75:D80)</f>
        <v>11</v>
      </c>
      <c r="E81" s="100"/>
    </row>
    <row r="82" spans="1:5" ht="12.75" customHeight="1" x14ac:dyDescent="0.2">
      <c r="A82" s="221"/>
      <c r="B82" s="104" t="s">
        <v>31</v>
      </c>
      <c r="C82" s="304" t="s">
        <v>32</v>
      </c>
      <c r="D82" s="304">
        <v>1</v>
      </c>
      <c r="E82" s="101"/>
    </row>
    <row r="83" spans="1:5" ht="12.75" customHeight="1" x14ac:dyDescent="0.2">
      <c r="A83" s="223"/>
      <c r="B83" s="96" t="s">
        <v>22</v>
      </c>
      <c r="C83" s="303" t="s">
        <v>271</v>
      </c>
      <c r="D83" s="303">
        <v>3</v>
      </c>
      <c r="E83" s="97"/>
    </row>
    <row r="84" spans="1:5" ht="12.75" customHeight="1" x14ac:dyDescent="0.2">
      <c r="A84" s="223" t="s">
        <v>384</v>
      </c>
      <c r="B84" s="96" t="s">
        <v>230</v>
      </c>
      <c r="C84" s="303" t="s">
        <v>229</v>
      </c>
      <c r="D84" s="303">
        <v>6</v>
      </c>
      <c r="E84" s="97"/>
    </row>
    <row r="85" spans="1:5" ht="12.75" customHeight="1" thickBot="1" x14ac:dyDescent="0.25">
      <c r="A85" s="222"/>
      <c r="B85" s="98"/>
      <c r="C85" s="102" t="s">
        <v>20</v>
      </c>
      <c r="D85" s="102">
        <f>SUM(D82:D84)</f>
        <v>10</v>
      </c>
      <c r="E85" s="100"/>
    </row>
    <row r="86" spans="1:5" ht="12.75" customHeight="1" x14ac:dyDescent="0.2">
      <c r="C86" s="71" t="s">
        <v>298</v>
      </c>
      <c r="D86" s="71">
        <f>D10+D18+D22+D28+D33+D38+D43+D50+D54+D59+D67+D74+D81+D85</f>
        <v>226.3</v>
      </c>
    </row>
    <row r="87" spans="1:5" ht="12.75" customHeight="1" x14ac:dyDescent="0.2">
      <c r="C87" s="71" t="s">
        <v>300</v>
      </c>
      <c r="D87" s="185">
        <f>D86/14</f>
        <v>16.164285714285715</v>
      </c>
    </row>
    <row r="88" spans="1:5" ht="12.75" customHeight="1" x14ac:dyDescent="0.2">
      <c r="B88" s="96"/>
    </row>
  </sheetData>
  <mergeCells count="8">
    <mergeCell ref="A34:A38"/>
    <mergeCell ref="A29:A33"/>
    <mergeCell ref="A23:A28"/>
    <mergeCell ref="B2:C2"/>
    <mergeCell ref="B3:C3"/>
    <mergeCell ref="A6:A10"/>
    <mergeCell ref="A11:A18"/>
    <mergeCell ref="A19:A22"/>
  </mergeCells>
  <pageMargins left="0.7" right="0.7" top="0.75" bottom="0.75" header="0.3" footer="0.3"/>
  <pageSetup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opLeftCell="A126" workbookViewId="0">
      <selection activeCell="E144" sqref="E144"/>
    </sheetView>
  </sheetViews>
  <sheetFormatPr defaultColWidth="8" defaultRowHeight="12.75" customHeight="1" x14ac:dyDescent="0.2"/>
  <cols>
    <col min="1" max="2" width="11.42578125" style="43" customWidth="1"/>
    <col min="3" max="3" width="51" style="43" customWidth="1"/>
    <col min="4" max="4" width="44.5703125" style="43" customWidth="1"/>
    <col min="5" max="5" width="35.5703125" style="43" customWidth="1"/>
    <col min="6" max="6" width="74.28515625" style="43" customWidth="1"/>
    <col min="7" max="12" width="11.42578125" style="43" customWidth="1"/>
    <col min="13" max="16384" width="8" style="43"/>
  </cols>
  <sheetData>
    <row r="1" spans="1:12" ht="38.25" customHeight="1" x14ac:dyDescent="0.2">
      <c r="A1" s="52" t="s">
        <v>0</v>
      </c>
      <c r="B1" s="53">
        <v>10</v>
      </c>
      <c r="C1" s="1"/>
      <c r="D1" s="54" t="s">
        <v>1</v>
      </c>
      <c r="E1" s="1"/>
      <c r="F1" s="1"/>
      <c r="G1" s="1"/>
      <c r="H1" s="1"/>
      <c r="I1" s="1"/>
      <c r="J1" s="1"/>
      <c r="K1" s="1"/>
      <c r="L1" s="1"/>
    </row>
    <row r="2" spans="1:12" x14ac:dyDescent="0.2">
      <c r="A2" s="52" t="s">
        <v>2</v>
      </c>
      <c r="B2" s="340" t="s">
        <v>113</v>
      </c>
      <c r="C2" s="340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52" t="s">
        <v>4</v>
      </c>
      <c r="B3" s="340" t="s">
        <v>114</v>
      </c>
      <c r="C3" s="340"/>
      <c r="D3" s="1"/>
      <c r="E3" s="1"/>
      <c r="F3" s="1"/>
      <c r="G3" s="1"/>
      <c r="H3" s="1"/>
      <c r="I3" s="1"/>
      <c r="J3" s="1"/>
      <c r="K3" s="1"/>
      <c r="L3" s="1"/>
    </row>
    <row r="4" spans="1:12" ht="13.5" customHeight="1" thickBot="1" x14ac:dyDescent="0.25">
      <c r="A4" s="55"/>
      <c r="B4" s="55"/>
      <c r="C4" s="55"/>
      <c r="D4" s="55"/>
      <c r="E4" s="55"/>
      <c r="F4" s="1"/>
      <c r="G4" s="1"/>
      <c r="H4" s="1"/>
      <c r="I4" s="1"/>
      <c r="J4" s="1"/>
      <c r="K4" s="1"/>
      <c r="L4" s="1"/>
    </row>
    <row r="5" spans="1:12" x14ac:dyDescent="0.2">
      <c r="A5" s="64" t="s">
        <v>6</v>
      </c>
      <c r="B5" s="65" t="s">
        <v>7</v>
      </c>
      <c r="C5" s="65" t="s">
        <v>8</v>
      </c>
      <c r="D5" s="65" t="s">
        <v>9</v>
      </c>
      <c r="E5" s="66" t="s">
        <v>10</v>
      </c>
      <c r="F5" s="56"/>
      <c r="G5" s="57"/>
      <c r="H5" s="57"/>
      <c r="I5" s="57"/>
      <c r="J5" s="57"/>
      <c r="K5" s="57"/>
      <c r="L5" s="57"/>
    </row>
    <row r="6" spans="1:12" x14ac:dyDescent="0.2">
      <c r="A6" s="358" t="s">
        <v>11</v>
      </c>
      <c r="B6" s="282" t="s">
        <v>12</v>
      </c>
      <c r="C6" s="10" t="s">
        <v>13</v>
      </c>
      <c r="D6" s="10">
        <v>2.5</v>
      </c>
      <c r="E6" s="4"/>
      <c r="F6" s="60"/>
      <c r="G6" s="59"/>
      <c r="H6" s="59"/>
      <c r="I6" s="59"/>
      <c r="J6" s="59"/>
      <c r="K6" s="59"/>
      <c r="L6" s="59"/>
    </row>
    <row r="7" spans="1:12" x14ac:dyDescent="0.2">
      <c r="A7" s="359"/>
      <c r="B7" s="267" t="s">
        <v>14</v>
      </c>
      <c r="C7" s="12" t="s">
        <v>15</v>
      </c>
      <c r="D7" s="6">
        <v>1</v>
      </c>
      <c r="E7" s="5"/>
      <c r="F7" s="56"/>
      <c r="G7" s="1"/>
      <c r="H7" s="1"/>
      <c r="I7" s="1"/>
      <c r="J7" s="1"/>
      <c r="K7" s="1"/>
      <c r="L7" s="1"/>
    </row>
    <row r="8" spans="1:12" x14ac:dyDescent="0.2">
      <c r="A8" s="359"/>
      <c r="B8" s="267" t="s">
        <v>31</v>
      </c>
      <c r="C8" s="6" t="s">
        <v>32</v>
      </c>
      <c r="D8" s="6">
        <v>1</v>
      </c>
      <c r="E8" s="5"/>
      <c r="F8" s="56"/>
      <c r="G8" s="1"/>
      <c r="H8" s="1"/>
      <c r="I8" s="1"/>
      <c r="J8" s="1"/>
      <c r="K8" s="1"/>
      <c r="L8" s="1"/>
    </row>
    <row r="9" spans="1:12" x14ac:dyDescent="0.2">
      <c r="A9" s="359"/>
      <c r="B9" s="267" t="s">
        <v>97</v>
      </c>
      <c r="C9" s="12" t="s">
        <v>98</v>
      </c>
      <c r="D9" s="6">
        <v>8.5</v>
      </c>
      <c r="E9" s="5"/>
      <c r="F9" s="56"/>
      <c r="G9" s="1"/>
      <c r="H9" s="1"/>
      <c r="I9" s="1"/>
      <c r="J9" s="1"/>
      <c r="K9" s="1"/>
      <c r="L9" s="1"/>
    </row>
    <row r="10" spans="1:12" x14ac:dyDescent="0.2">
      <c r="A10" s="359"/>
      <c r="B10" s="267" t="s">
        <v>45</v>
      </c>
      <c r="C10" s="12" t="s">
        <v>46</v>
      </c>
      <c r="D10" s="6">
        <v>1.5</v>
      </c>
      <c r="E10" s="5"/>
      <c r="F10" s="56"/>
      <c r="G10" s="1"/>
      <c r="H10" s="1"/>
      <c r="I10" s="1"/>
      <c r="J10" s="1"/>
      <c r="K10" s="1"/>
      <c r="L10" s="1"/>
    </row>
    <row r="11" spans="1:12" ht="13.5" customHeight="1" x14ac:dyDescent="0.2">
      <c r="A11" s="360"/>
      <c r="B11" s="283"/>
      <c r="C11" s="15" t="s">
        <v>20</v>
      </c>
      <c r="D11" s="16">
        <f>SUM(D6:D10)</f>
        <v>14.5</v>
      </c>
      <c r="E11" s="21"/>
      <c r="F11" s="56"/>
      <c r="G11" s="1"/>
      <c r="H11" s="1"/>
      <c r="I11" s="1"/>
      <c r="J11" s="1"/>
      <c r="K11" s="1"/>
      <c r="L11" s="1"/>
    </row>
    <row r="12" spans="1:12" x14ac:dyDescent="0.2">
      <c r="A12" s="358" t="s">
        <v>21</v>
      </c>
      <c r="B12" s="282" t="s">
        <v>14</v>
      </c>
      <c r="C12" s="31" t="s">
        <v>15</v>
      </c>
      <c r="D12" s="10">
        <v>1</v>
      </c>
      <c r="E12" s="4"/>
      <c r="F12" s="56"/>
      <c r="G12" s="1"/>
      <c r="H12" s="1"/>
      <c r="I12" s="1"/>
      <c r="J12" s="1"/>
      <c r="K12" s="1"/>
      <c r="L12" s="1"/>
    </row>
    <row r="13" spans="1:12" x14ac:dyDescent="0.2">
      <c r="A13" s="359"/>
      <c r="B13" s="267" t="s">
        <v>31</v>
      </c>
      <c r="C13" s="6" t="s">
        <v>32</v>
      </c>
      <c r="D13" s="6">
        <v>1.5</v>
      </c>
      <c r="E13" s="5"/>
      <c r="F13" s="56"/>
      <c r="G13" s="1"/>
      <c r="H13" s="1"/>
      <c r="I13" s="1"/>
      <c r="J13" s="1"/>
      <c r="K13" s="1"/>
      <c r="L13" s="1"/>
    </row>
    <row r="14" spans="1:12" x14ac:dyDescent="0.2">
      <c r="A14" s="359"/>
      <c r="B14" s="267" t="s">
        <v>97</v>
      </c>
      <c r="C14" s="12" t="s">
        <v>98</v>
      </c>
      <c r="D14" s="6">
        <v>10.5</v>
      </c>
      <c r="E14" s="5" t="s">
        <v>115</v>
      </c>
      <c r="F14" s="56"/>
      <c r="G14" s="1"/>
      <c r="H14" s="1"/>
      <c r="I14" s="1"/>
      <c r="J14" s="1"/>
      <c r="K14" s="1"/>
      <c r="L14" s="1"/>
    </row>
    <row r="15" spans="1:12" x14ac:dyDescent="0.2">
      <c r="A15" s="359"/>
      <c r="B15" s="267" t="s">
        <v>22</v>
      </c>
      <c r="C15" s="12" t="s">
        <v>104</v>
      </c>
      <c r="D15" s="6">
        <v>2</v>
      </c>
      <c r="E15" s="5"/>
      <c r="F15" s="56"/>
      <c r="G15" s="1"/>
      <c r="H15" s="1"/>
      <c r="I15" s="1"/>
      <c r="J15" s="1"/>
      <c r="K15" s="1"/>
      <c r="L15" s="1"/>
    </row>
    <row r="16" spans="1:12" x14ac:dyDescent="0.2">
      <c r="A16" s="359"/>
      <c r="B16" s="267" t="s">
        <v>45</v>
      </c>
      <c r="C16" s="12" t="s">
        <v>46</v>
      </c>
      <c r="D16" s="6">
        <v>1.5</v>
      </c>
      <c r="E16" s="5"/>
      <c r="F16" s="56"/>
      <c r="G16" s="1"/>
      <c r="H16" s="1"/>
      <c r="I16" s="1"/>
      <c r="J16" s="1"/>
      <c r="K16" s="1"/>
      <c r="L16" s="1"/>
    </row>
    <row r="17" spans="1:12" x14ac:dyDescent="0.2">
      <c r="A17" s="359"/>
      <c r="B17" s="267" t="s">
        <v>81</v>
      </c>
      <c r="C17" s="12" t="s">
        <v>82</v>
      </c>
      <c r="D17" s="6">
        <v>5</v>
      </c>
      <c r="E17" s="5"/>
      <c r="F17" s="56"/>
      <c r="G17" s="1"/>
      <c r="H17" s="1"/>
      <c r="I17" s="1"/>
      <c r="J17" s="1"/>
      <c r="K17" s="1"/>
      <c r="L17" s="1"/>
    </row>
    <row r="18" spans="1:12" ht="13.5" thickBot="1" x14ac:dyDescent="0.25">
      <c r="A18" s="361"/>
      <c r="B18" s="268"/>
      <c r="C18" s="18" t="s">
        <v>20</v>
      </c>
      <c r="D18" s="19">
        <f>SUM(D12:D17)</f>
        <v>21.5</v>
      </c>
      <c r="E18" s="20"/>
      <c r="F18" s="56"/>
      <c r="G18" s="1"/>
      <c r="H18" s="1"/>
      <c r="I18" s="1"/>
      <c r="J18" s="1"/>
      <c r="K18" s="1"/>
      <c r="L18" s="1"/>
    </row>
    <row r="19" spans="1:12" ht="12.75" customHeight="1" x14ac:dyDescent="0.2">
      <c r="A19" s="337" t="s">
        <v>202</v>
      </c>
      <c r="B19" s="266" t="s">
        <v>211</v>
      </c>
      <c r="C19" s="36" t="s">
        <v>206</v>
      </c>
      <c r="D19" s="17">
        <v>9</v>
      </c>
      <c r="E19" s="41"/>
    </row>
    <row r="20" spans="1:12" ht="12.75" customHeight="1" x14ac:dyDescent="0.2">
      <c r="A20" s="338"/>
      <c r="B20" s="267" t="s">
        <v>31</v>
      </c>
      <c r="C20" s="6" t="s">
        <v>207</v>
      </c>
      <c r="D20" s="6">
        <v>2.13</v>
      </c>
      <c r="E20" s="39"/>
    </row>
    <row r="21" spans="1:12" ht="12.75" customHeight="1" x14ac:dyDescent="0.2">
      <c r="A21" s="338"/>
      <c r="B21" s="267" t="s">
        <v>14</v>
      </c>
      <c r="C21" s="12" t="s">
        <v>208</v>
      </c>
      <c r="D21" s="6">
        <v>1</v>
      </c>
      <c r="E21" s="39"/>
    </row>
    <row r="22" spans="1:12" ht="12.75" customHeight="1" x14ac:dyDescent="0.2">
      <c r="A22" s="338"/>
      <c r="B22" s="267" t="s">
        <v>16</v>
      </c>
      <c r="C22" s="12" t="s">
        <v>209</v>
      </c>
      <c r="D22" s="6">
        <v>15</v>
      </c>
      <c r="E22" s="39"/>
    </row>
    <row r="23" spans="1:12" ht="12.75" customHeight="1" x14ac:dyDescent="0.2">
      <c r="A23" s="338"/>
      <c r="B23" s="267" t="s">
        <v>212</v>
      </c>
      <c r="C23" s="12" t="s">
        <v>210</v>
      </c>
      <c r="D23" s="6">
        <v>1</v>
      </c>
      <c r="E23" s="39"/>
    </row>
    <row r="24" spans="1:12" ht="12.75" customHeight="1" thickBot="1" x14ac:dyDescent="0.25">
      <c r="A24" s="339"/>
      <c r="B24" s="269"/>
      <c r="C24" s="18" t="s">
        <v>20</v>
      </c>
      <c r="D24" s="19">
        <f>SUM(D19:D23)</f>
        <v>28.13</v>
      </c>
      <c r="E24" s="42"/>
    </row>
    <row r="25" spans="1:12" ht="12.75" customHeight="1" x14ac:dyDescent="0.2">
      <c r="A25" s="337" t="s">
        <v>221</v>
      </c>
      <c r="B25" s="266" t="s">
        <v>211</v>
      </c>
      <c r="C25" s="36" t="s">
        <v>213</v>
      </c>
      <c r="D25" s="17">
        <v>4</v>
      </c>
      <c r="E25" s="47"/>
    </row>
    <row r="26" spans="1:12" ht="12.75" customHeight="1" x14ac:dyDescent="0.2">
      <c r="A26" s="338"/>
      <c r="B26" s="267" t="s">
        <v>31</v>
      </c>
      <c r="C26" s="6" t="s">
        <v>32</v>
      </c>
      <c r="D26" s="6">
        <v>3</v>
      </c>
      <c r="E26" s="48"/>
    </row>
    <row r="27" spans="1:12" ht="12.75" customHeight="1" x14ac:dyDescent="0.2">
      <c r="A27" s="338"/>
      <c r="B27" s="267" t="s">
        <v>14</v>
      </c>
      <c r="C27" s="12" t="s">
        <v>196</v>
      </c>
      <c r="D27" s="6">
        <v>1</v>
      </c>
      <c r="E27" s="48"/>
    </row>
    <row r="28" spans="1:12" ht="12.75" customHeight="1" x14ac:dyDescent="0.2">
      <c r="A28" s="338"/>
      <c r="B28" s="267" t="s">
        <v>212</v>
      </c>
      <c r="C28" s="12" t="s">
        <v>214</v>
      </c>
      <c r="D28" s="6">
        <v>0.5</v>
      </c>
      <c r="E28" s="48"/>
    </row>
    <row r="29" spans="1:12" ht="12.75" customHeight="1" x14ac:dyDescent="0.2">
      <c r="A29" s="338"/>
      <c r="B29" s="267" t="s">
        <v>97</v>
      </c>
      <c r="C29" s="12" t="s">
        <v>98</v>
      </c>
      <c r="D29" s="6">
        <v>4</v>
      </c>
      <c r="E29" s="48"/>
    </row>
    <row r="30" spans="1:12" ht="12.75" customHeight="1" x14ac:dyDescent="0.2">
      <c r="A30" s="338"/>
      <c r="B30" s="267" t="s">
        <v>97</v>
      </c>
      <c r="C30" s="12" t="s">
        <v>98</v>
      </c>
      <c r="D30" s="6">
        <v>4</v>
      </c>
      <c r="E30" s="48"/>
    </row>
    <row r="31" spans="1:12" ht="12.75" customHeight="1" x14ac:dyDescent="0.2">
      <c r="A31" s="338"/>
      <c r="B31" s="267" t="s">
        <v>24</v>
      </c>
      <c r="C31" s="12" t="s">
        <v>237</v>
      </c>
      <c r="D31" s="6">
        <v>0.5</v>
      </c>
      <c r="E31" s="48"/>
    </row>
    <row r="32" spans="1:12" ht="12.75" customHeight="1" x14ac:dyDescent="0.2">
      <c r="A32" s="338"/>
      <c r="B32" s="267" t="s">
        <v>22</v>
      </c>
      <c r="C32" s="6" t="s">
        <v>104</v>
      </c>
      <c r="D32" s="6">
        <v>1</v>
      </c>
      <c r="E32" s="48"/>
    </row>
    <row r="33" spans="1:5" ht="12.75" customHeight="1" x14ac:dyDescent="0.2">
      <c r="A33" s="338"/>
      <c r="B33" s="267" t="s">
        <v>45</v>
      </c>
      <c r="C33" s="12" t="s">
        <v>197</v>
      </c>
      <c r="D33" s="6">
        <v>2</v>
      </c>
      <c r="E33" s="48"/>
    </row>
    <row r="34" spans="1:5" ht="12.75" customHeight="1" thickBot="1" x14ac:dyDescent="0.25">
      <c r="A34" s="339"/>
      <c r="B34" s="268"/>
      <c r="C34" s="50" t="s">
        <v>20</v>
      </c>
      <c r="D34" s="19">
        <f>SUM(D25:D33)</f>
        <v>20</v>
      </c>
      <c r="E34" s="49"/>
    </row>
    <row r="35" spans="1:5" ht="12.75" customHeight="1" x14ac:dyDescent="0.2">
      <c r="A35" s="337" t="s">
        <v>253</v>
      </c>
      <c r="B35" s="179" t="s">
        <v>97</v>
      </c>
      <c r="C35" s="44" t="s">
        <v>98</v>
      </c>
      <c r="D35" s="44">
        <v>4</v>
      </c>
      <c r="E35" s="41"/>
    </row>
    <row r="36" spans="1:5" ht="12.75" customHeight="1" x14ac:dyDescent="0.2">
      <c r="A36" s="338"/>
      <c r="B36" s="51" t="s">
        <v>212</v>
      </c>
      <c r="C36" s="29" t="s">
        <v>214</v>
      </c>
      <c r="D36" s="29">
        <v>3</v>
      </c>
      <c r="E36" s="39"/>
    </row>
    <row r="37" spans="1:5" ht="12.75" customHeight="1" x14ac:dyDescent="0.2">
      <c r="A37" s="338"/>
      <c r="B37" s="51" t="s">
        <v>261</v>
      </c>
      <c r="C37" s="29" t="s">
        <v>262</v>
      </c>
      <c r="D37" s="29">
        <v>1</v>
      </c>
      <c r="E37" s="39"/>
    </row>
    <row r="38" spans="1:5" ht="12.75" customHeight="1" x14ac:dyDescent="0.2">
      <c r="A38" s="338"/>
      <c r="B38" s="51" t="s">
        <v>263</v>
      </c>
      <c r="C38" s="29" t="s">
        <v>264</v>
      </c>
      <c r="D38" s="29">
        <v>3</v>
      </c>
      <c r="E38" s="39"/>
    </row>
    <row r="39" spans="1:5" ht="12.75" customHeight="1" x14ac:dyDescent="0.2">
      <c r="A39" s="338"/>
      <c r="B39" s="51" t="s">
        <v>31</v>
      </c>
      <c r="C39" s="29" t="s">
        <v>32</v>
      </c>
      <c r="D39" s="29">
        <v>5.5</v>
      </c>
      <c r="E39" s="39"/>
    </row>
    <row r="40" spans="1:5" ht="12.75" customHeight="1" x14ac:dyDescent="0.2">
      <c r="A40" s="338"/>
      <c r="B40" s="51" t="s">
        <v>14</v>
      </c>
      <c r="C40" s="29" t="s">
        <v>196</v>
      </c>
      <c r="D40" s="29">
        <v>1</v>
      </c>
      <c r="E40" s="39"/>
    </row>
    <row r="41" spans="1:5" ht="12.75" customHeight="1" x14ac:dyDescent="0.2">
      <c r="A41" s="338"/>
      <c r="B41" s="51" t="s">
        <v>45</v>
      </c>
      <c r="C41" s="29" t="s">
        <v>197</v>
      </c>
      <c r="D41" s="29">
        <v>1</v>
      </c>
      <c r="E41" s="39"/>
    </row>
    <row r="42" spans="1:5" ht="12.75" customHeight="1" x14ac:dyDescent="0.2">
      <c r="A42" s="338"/>
      <c r="B42" s="51" t="s">
        <v>211</v>
      </c>
      <c r="C42" s="29" t="s">
        <v>213</v>
      </c>
      <c r="D42" s="29">
        <v>3</v>
      </c>
      <c r="E42" s="39"/>
    </row>
    <row r="43" spans="1:5" ht="12.75" customHeight="1" thickBot="1" x14ac:dyDescent="0.25">
      <c r="A43" s="339"/>
      <c r="B43" s="269"/>
      <c r="C43" s="45" t="s">
        <v>20</v>
      </c>
      <c r="D43" s="45">
        <f>SUM(D35:D42)</f>
        <v>21.5</v>
      </c>
      <c r="E43" s="42"/>
    </row>
    <row r="44" spans="1:5" ht="12.75" customHeight="1" x14ac:dyDescent="0.2">
      <c r="A44" s="321" t="s">
        <v>278</v>
      </c>
      <c r="B44" s="179" t="s">
        <v>212</v>
      </c>
      <c r="C44" s="44" t="s">
        <v>282</v>
      </c>
      <c r="D44" s="44">
        <v>1</v>
      </c>
      <c r="E44" s="41"/>
    </row>
    <row r="45" spans="1:5" ht="12.75" customHeight="1" x14ac:dyDescent="0.2">
      <c r="A45" s="322"/>
      <c r="B45" s="51" t="s">
        <v>261</v>
      </c>
      <c r="C45" s="29" t="s">
        <v>262</v>
      </c>
      <c r="D45" s="29">
        <v>2</v>
      </c>
      <c r="E45" s="39"/>
    </row>
    <row r="46" spans="1:5" ht="12.75" customHeight="1" x14ac:dyDescent="0.2">
      <c r="A46" s="322"/>
      <c r="B46" s="51" t="s">
        <v>263</v>
      </c>
      <c r="C46" s="29" t="s">
        <v>264</v>
      </c>
      <c r="D46" s="29">
        <v>2</v>
      </c>
      <c r="E46" s="39"/>
    </row>
    <row r="47" spans="1:5" ht="12.75" customHeight="1" x14ac:dyDescent="0.2">
      <c r="A47" s="322"/>
      <c r="B47" s="51" t="s">
        <v>283</v>
      </c>
      <c r="C47" s="29" t="s">
        <v>284</v>
      </c>
      <c r="D47" s="29">
        <v>1</v>
      </c>
      <c r="E47" s="39"/>
    </row>
    <row r="48" spans="1:5" ht="12.75" customHeight="1" x14ac:dyDescent="0.2">
      <c r="A48" s="322"/>
      <c r="B48" s="51" t="s">
        <v>285</v>
      </c>
      <c r="C48" s="29" t="s">
        <v>286</v>
      </c>
      <c r="D48" s="29">
        <v>1</v>
      </c>
      <c r="E48" s="39"/>
    </row>
    <row r="49" spans="1:5" ht="12.75" customHeight="1" x14ac:dyDescent="0.2">
      <c r="A49" s="322"/>
      <c r="B49" s="51" t="s">
        <v>31</v>
      </c>
      <c r="C49" s="29" t="s">
        <v>32</v>
      </c>
      <c r="D49" s="29">
        <v>1.5</v>
      </c>
      <c r="E49" s="39"/>
    </row>
    <row r="50" spans="1:5" ht="12.75" customHeight="1" x14ac:dyDescent="0.2">
      <c r="A50" s="322"/>
      <c r="B50" s="51" t="s">
        <v>287</v>
      </c>
      <c r="C50" s="29" t="s">
        <v>288</v>
      </c>
      <c r="D50" s="29">
        <v>1</v>
      </c>
      <c r="E50" s="39"/>
    </row>
    <row r="51" spans="1:5" ht="12.75" customHeight="1" x14ac:dyDescent="0.2">
      <c r="A51" s="322"/>
      <c r="B51" s="51" t="s">
        <v>45</v>
      </c>
      <c r="C51" s="29" t="s">
        <v>279</v>
      </c>
      <c r="D51" s="29">
        <v>1</v>
      </c>
      <c r="E51" s="39"/>
    </row>
    <row r="52" spans="1:5" ht="12.75" customHeight="1" x14ac:dyDescent="0.2">
      <c r="A52" s="322"/>
      <c r="B52" s="51" t="s">
        <v>22</v>
      </c>
      <c r="C52" s="29" t="s">
        <v>271</v>
      </c>
      <c r="D52" s="29">
        <v>1</v>
      </c>
      <c r="E52" s="39"/>
    </row>
    <row r="53" spans="1:5" ht="12.75" customHeight="1" x14ac:dyDescent="0.2">
      <c r="A53" s="322"/>
      <c r="B53" s="51" t="s">
        <v>267</v>
      </c>
      <c r="C53" s="29" t="s">
        <v>289</v>
      </c>
      <c r="D53" s="29">
        <v>2</v>
      </c>
      <c r="E53" s="39"/>
    </row>
    <row r="54" spans="1:5" ht="12.75" customHeight="1" x14ac:dyDescent="0.2">
      <c r="A54" s="322"/>
      <c r="B54" s="51" t="s">
        <v>265</v>
      </c>
      <c r="C54" s="29" t="s">
        <v>266</v>
      </c>
      <c r="D54" s="29">
        <v>2</v>
      </c>
      <c r="E54" s="39"/>
    </row>
    <row r="55" spans="1:5" ht="12.75" customHeight="1" thickBot="1" x14ac:dyDescent="0.25">
      <c r="A55" s="323"/>
      <c r="B55" s="269"/>
      <c r="C55" s="102" t="s">
        <v>20</v>
      </c>
      <c r="D55" s="102">
        <f>SUM(D44:D54)</f>
        <v>15.5</v>
      </c>
      <c r="E55" s="42"/>
    </row>
    <row r="56" spans="1:5" ht="12.75" customHeight="1" x14ac:dyDescent="0.2">
      <c r="A56" s="332" t="s">
        <v>310</v>
      </c>
      <c r="B56" s="179" t="s">
        <v>212</v>
      </c>
      <c r="C56" s="219" t="s">
        <v>282</v>
      </c>
      <c r="D56" s="219">
        <v>3</v>
      </c>
      <c r="E56" s="41"/>
    </row>
    <row r="57" spans="1:5" ht="12.75" customHeight="1" x14ac:dyDescent="0.2">
      <c r="A57" s="324"/>
      <c r="B57" s="51" t="s">
        <v>261</v>
      </c>
      <c r="C57" s="220" t="s">
        <v>262</v>
      </c>
      <c r="D57" s="220">
        <v>1</v>
      </c>
      <c r="E57" s="39"/>
    </row>
    <row r="58" spans="1:5" ht="12.75" customHeight="1" x14ac:dyDescent="0.2">
      <c r="A58" s="324"/>
      <c r="B58" s="51" t="s">
        <v>263</v>
      </c>
      <c r="C58" s="220" t="s">
        <v>264</v>
      </c>
      <c r="D58" s="220">
        <v>1</v>
      </c>
      <c r="E58" s="39"/>
    </row>
    <row r="59" spans="1:5" ht="12.75" customHeight="1" x14ac:dyDescent="0.2">
      <c r="A59" s="324"/>
      <c r="B59" s="51" t="s">
        <v>31</v>
      </c>
      <c r="C59" s="220" t="s">
        <v>32</v>
      </c>
      <c r="D59" s="220">
        <v>1.5</v>
      </c>
      <c r="E59" s="39"/>
    </row>
    <row r="60" spans="1:5" ht="12.75" customHeight="1" x14ac:dyDescent="0.2">
      <c r="A60" s="324"/>
      <c r="B60" s="51" t="s">
        <v>14</v>
      </c>
      <c r="C60" s="220" t="s">
        <v>196</v>
      </c>
      <c r="D60" s="220">
        <v>0.5</v>
      </c>
      <c r="E60" s="39"/>
    </row>
    <row r="61" spans="1:5" ht="12.75" customHeight="1" x14ac:dyDescent="0.2">
      <c r="A61" s="324"/>
      <c r="B61" s="51" t="s">
        <v>267</v>
      </c>
      <c r="C61" s="220" t="s">
        <v>289</v>
      </c>
      <c r="D61" s="220">
        <v>2</v>
      </c>
      <c r="E61" s="39"/>
    </row>
    <row r="62" spans="1:5" ht="12.75" customHeight="1" x14ac:dyDescent="0.2">
      <c r="A62" s="324"/>
      <c r="B62" s="51" t="s">
        <v>265</v>
      </c>
      <c r="C62" s="220" t="s">
        <v>266</v>
      </c>
      <c r="D62" s="220">
        <v>2</v>
      </c>
      <c r="E62" s="39"/>
    </row>
    <row r="63" spans="1:5" ht="12.75" customHeight="1" x14ac:dyDescent="0.2">
      <c r="A63" s="324"/>
      <c r="B63" s="51" t="s">
        <v>269</v>
      </c>
      <c r="C63" s="220" t="s">
        <v>270</v>
      </c>
      <c r="D63" s="220">
        <v>3.5</v>
      </c>
      <c r="E63" s="39"/>
    </row>
    <row r="64" spans="1:5" ht="12.75" customHeight="1" thickBot="1" x14ac:dyDescent="0.25">
      <c r="A64" s="325"/>
      <c r="B64" s="269"/>
      <c r="C64" s="102" t="s">
        <v>20</v>
      </c>
      <c r="D64" s="102">
        <f>SUM(D56:D63)</f>
        <v>14.5</v>
      </c>
      <c r="E64" s="42"/>
    </row>
    <row r="65" spans="1:5" ht="12.75" customHeight="1" x14ac:dyDescent="0.2">
      <c r="A65" s="226"/>
      <c r="B65" s="240" t="s">
        <v>261</v>
      </c>
      <c r="C65" s="232" t="s">
        <v>262</v>
      </c>
      <c r="D65" s="232">
        <v>3</v>
      </c>
      <c r="E65" s="41"/>
    </row>
    <row r="66" spans="1:5" ht="12.75" customHeight="1" x14ac:dyDescent="0.2">
      <c r="A66" s="224"/>
      <c r="B66" s="241" t="s">
        <v>283</v>
      </c>
      <c r="C66" s="233" t="s">
        <v>284</v>
      </c>
      <c r="D66" s="233">
        <v>1</v>
      </c>
      <c r="E66" s="39"/>
    </row>
    <row r="67" spans="1:5" ht="12.75" customHeight="1" x14ac:dyDescent="0.2">
      <c r="A67" s="224"/>
      <c r="B67" s="241" t="s">
        <v>31</v>
      </c>
      <c r="C67" s="233" t="s">
        <v>32</v>
      </c>
      <c r="D67" s="233">
        <v>2</v>
      </c>
      <c r="E67" s="39"/>
    </row>
    <row r="68" spans="1:5" ht="12.75" customHeight="1" x14ac:dyDescent="0.2">
      <c r="A68" s="223" t="s">
        <v>316</v>
      </c>
      <c r="B68" s="241" t="s">
        <v>14</v>
      </c>
      <c r="C68" s="233" t="s">
        <v>196</v>
      </c>
      <c r="D68" s="233">
        <v>1</v>
      </c>
      <c r="E68" s="39"/>
    </row>
    <row r="69" spans="1:5" ht="12.75" customHeight="1" x14ac:dyDescent="0.2">
      <c r="A69" s="224"/>
      <c r="B69" s="241" t="s">
        <v>45</v>
      </c>
      <c r="C69" s="233" t="s">
        <v>279</v>
      </c>
      <c r="D69" s="233">
        <v>1.8</v>
      </c>
      <c r="E69" s="39"/>
    </row>
    <row r="70" spans="1:5" ht="12.75" customHeight="1" x14ac:dyDescent="0.2">
      <c r="A70" s="224"/>
      <c r="B70" s="241" t="s">
        <v>22</v>
      </c>
      <c r="C70" s="233" t="s">
        <v>271</v>
      </c>
      <c r="D70" s="233">
        <v>2</v>
      </c>
      <c r="E70" s="39"/>
    </row>
    <row r="71" spans="1:5" ht="12.75" customHeight="1" x14ac:dyDescent="0.2">
      <c r="A71" s="224"/>
      <c r="B71" s="241" t="s">
        <v>211</v>
      </c>
      <c r="C71" s="233" t="s">
        <v>213</v>
      </c>
      <c r="D71" s="233">
        <v>6</v>
      </c>
      <c r="E71" s="39"/>
    </row>
    <row r="72" spans="1:5" ht="12.75" customHeight="1" x14ac:dyDescent="0.2">
      <c r="A72" s="224"/>
      <c r="B72" s="241" t="s">
        <v>267</v>
      </c>
      <c r="C72" s="233" t="s">
        <v>289</v>
      </c>
      <c r="D72" s="233">
        <v>4</v>
      </c>
      <c r="E72" s="39"/>
    </row>
    <row r="73" spans="1:5" ht="12.75" customHeight="1" thickBot="1" x14ac:dyDescent="0.25">
      <c r="A73" s="225"/>
      <c r="B73" s="269"/>
      <c r="C73" s="102" t="s">
        <v>20</v>
      </c>
      <c r="D73" s="102">
        <f>SUM(D65:D72)</f>
        <v>20.8</v>
      </c>
      <c r="E73" s="42"/>
    </row>
    <row r="74" spans="1:5" ht="12.75" customHeight="1" x14ac:dyDescent="0.2">
      <c r="A74" s="226"/>
      <c r="B74" s="219" t="s">
        <v>265</v>
      </c>
      <c r="C74" s="219" t="s">
        <v>266</v>
      </c>
      <c r="D74" s="219">
        <v>6</v>
      </c>
      <c r="E74" s="41"/>
    </row>
    <row r="75" spans="1:5" ht="12.75" customHeight="1" x14ac:dyDescent="0.2">
      <c r="A75" s="224"/>
      <c r="B75" s="220" t="s">
        <v>265</v>
      </c>
      <c r="C75" s="220" t="s">
        <v>266</v>
      </c>
      <c r="D75" s="220">
        <v>3</v>
      </c>
      <c r="E75" s="39"/>
    </row>
    <row r="76" spans="1:5" ht="12.75" customHeight="1" x14ac:dyDescent="0.2">
      <c r="A76" s="224"/>
      <c r="B76" s="220" t="s">
        <v>45</v>
      </c>
      <c r="C76" s="220" t="s">
        <v>279</v>
      </c>
      <c r="D76" s="220">
        <v>1</v>
      </c>
      <c r="E76" s="39"/>
    </row>
    <row r="77" spans="1:5" ht="12.75" customHeight="1" x14ac:dyDescent="0.2">
      <c r="A77" s="223" t="s">
        <v>322</v>
      </c>
      <c r="B77" s="220" t="s">
        <v>14</v>
      </c>
      <c r="C77" s="220" t="s">
        <v>196</v>
      </c>
      <c r="D77" s="220">
        <v>1.3</v>
      </c>
      <c r="E77" s="39"/>
    </row>
    <row r="78" spans="1:5" ht="12.75" customHeight="1" x14ac:dyDescent="0.2">
      <c r="A78" s="224"/>
      <c r="B78" s="220" t="s">
        <v>261</v>
      </c>
      <c r="C78" s="220" t="s">
        <v>262</v>
      </c>
      <c r="D78" s="220">
        <v>3</v>
      </c>
      <c r="E78" s="39"/>
    </row>
    <row r="79" spans="1:5" ht="12.75" customHeight="1" x14ac:dyDescent="0.2">
      <c r="A79" s="224"/>
      <c r="B79" s="220" t="s">
        <v>261</v>
      </c>
      <c r="C79" s="220" t="s">
        <v>262</v>
      </c>
      <c r="D79" s="220">
        <v>1</v>
      </c>
      <c r="E79" s="39"/>
    </row>
    <row r="80" spans="1:5" ht="12.75" customHeight="1" thickBot="1" x14ac:dyDescent="0.25">
      <c r="A80" s="225"/>
      <c r="B80" s="289"/>
      <c r="C80" s="102" t="s">
        <v>20</v>
      </c>
      <c r="D80" s="102">
        <f>SUM(D74:D79)</f>
        <v>15.3</v>
      </c>
      <c r="E80" s="42"/>
    </row>
    <row r="81" spans="1:5" ht="12.75" customHeight="1" x14ac:dyDescent="0.2">
      <c r="A81" s="226"/>
      <c r="B81" s="219" t="s">
        <v>283</v>
      </c>
      <c r="C81" s="219" t="s">
        <v>284</v>
      </c>
      <c r="D81" s="219">
        <v>4</v>
      </c>
      <c r="E81" s="41"/>
    </row>
    <row r="82" spans="1:5" ht="12.75" customHeight="1" x14ac:dyDescent="0.2">
      <c r="A82" s="224"/>
      <c r="B82" s="220" t="s">
        <v>283</v>
      </c>
      <c r="C82" s="220" t="s">
        <v>284</v>
      </c>
      <c r="D82" s="220">
        <v>4</v>
      </c>
      <c r="E82" s="39"/>
    </row>
    <row r="83" spans="1:5" ht="12.75" customHeight="1" x14ac:dyDescent="0.2">
      <c r="A83" s="224"/>
      <c r="B83" s="220" t="s">
        <v>45</v>
      </c>
      <c r="C83" s="220" t="s">
        <v>279</v>
      </c>
      <c r="D83" s="220">
        <v>1.5</v>
      </c>
      <c r="E83" s="39"/>
    </row>
    <row r="84" spans="1:5" ht="12.75" customHeight="1" x14ac:dyDescent="0.2">
      <c r="A84" s="223" t="s">
        <v>333</v>
      </c>
      <c r="B84" s="220" t="s">
        <v>31</v>
      </c>
      <c r="C84" s="220" t="s">
        <v>32</v>
      </c>
      <c r="D84" s="220">
        <v>3</v>
      </c>
      <c r="E84" s="39"/>
    </row>
    <row r="85" spans="1:5" ht="12.75" customHeight="1" x14ac:dyDescent="0.2">
      <c r="A85" s="224"/>
      <c r="B85" s="220" t="s">
        <v>261</v>
      </c>
      <c r="C85" s="220" t="s">
        <v>262</v>
      </c>
      <c r="D85" s="220">
        <v>2</v>
      </c>
      <c r="E85" s="39"/>
    </row>
    <row r="86" spans="1:5" ht="12.75" customHeight="1" x14ac:dyDescent="0.2">
      <c r="A86" s="224"/>
      <c r="B86" s="220" t="s">
        <v>267</v>
      </c>
      <c r="C86" s="220" t="s">
        <v>289</v>
      </c>
      <c r="D86" s="220">
        <v>1</v>
      </c>
      <c r="E86" s="39"/>
    </row>
    <row r="87" spans="1:5" ht="12.75" customHeight="1" x14ac:dyDescent="0.2">
      <c r="A87" s="224"/>
      <c r="B87" s="220" t="s">
        <v>267</v>
      </c>
      <c r="C87" s="220" t="s">
        <v>289</v>
      </c>
      <c r="D87" s="220">
        <v>3</v>
      </c>
      <c r="E87" s="39"/>
    </row>
    <row r="88" spans="1:5" ht="12.75" customHeight="1" thickBot="1" x14ac:dyDescent="0.25">
      <c r="A88" s="225"/>
      <c r="B88" s="289"/>
      <c r="C88" s="102" t="s">
        <v>20</v>
      </c>
      <c r="D88" s="102">
        <f>SUM(D81:D87)</f>
        <v>18.5</v>
      </c>
      <c r="E88" s="42"/>
    </row>
    <row r="89" spans="1:5" ht="12.75" customHeight="1" x14ac:dyDescent="0.2">
      <c r="A89" s="226"/>
      <c r="B89" s="104" t="s">
        <v>263</v>
      </c>
      <c r="C89" s="219" t="s">
        <v>264</v>
      </c>
      <c r="D89" s="104">
        <v>0.3</v>
      </c>
      <c r="E89" s="41"/>
    </row>
    <row r="90" spans="1:5" ht="12.75" customHeight="1" x14ac:dyDescent="0.2">
      <c r="A90" s="224"/>
      <c r="B90" s="96" t="s">
        <v>14</v>
      </c>
      <c r="C90" s="220" t="s">
        <v>196</v>
      </c>
      <c r="D90" s="96">
        <v>1</v>
      </c>
      <c r="E90" s="39"/>
    </row>
    <row r="91" spans="1:5" ht="12.75" customHeight="1" x14ac:dyDescent="0.2">
      <c r="A91" s="224"/>
      <c r="B91" s="96" t="s">
        <v>261</v>
      </c>
      <c r="C91" s="220" t="s">
        <v>262</v>
      </c>
      <c r="D91" s="96">
        <v>0.5</v>
      </c>
      <c r="E91" s="39"/>
    </row>
    <row r="92" spans="1:5" ht="12.75" customHeight="1" x14ac:dyDescent="0.2">
      <c r="A92" s="223" t="s">
        <v>345</v>
      </c>
      <c r="B92" s="96" t="s">
        <v>263</v>
      </c>
      <c r="C92" s="220" t="s">
        <v>264</v>
      </c>
      <c r="D92" s="96">
        <v>0.3</v>
      </c>
      <c r="E92" s="39"/>
    </row>
    <row r="93" spans="1:5" ht="12.75" customHeight="1" x14ac:dyDescent="0.2">
      <c r="A93" s="224"/>
      <c r="B93" s="96" t="s">
        <v>263</v>
      </c>
      <c r="C93" s="220" t="s">
        <v>264</v>
      </c>
      <c r="D93" s="96">
        <v>0.7</v>
      </c>
      <c r="E93" s="39"/>
    </row>
    <row r="94" spans="1:5" ht="12.75" customHeight="1" x14ac:dyDescent="0.2">
      <c r="A94" s="224"/>
      <c r="B94" s="96" t="s">
        <v>263</v>
      </c>
      <c r="C94" s="220" t="s">
        <v>264</v>
      </c>
      <c r="D94" s="96">
        <v>0.2</v>
      </c>
      <c r="E94" s="39"/>
    </row>
    <row r="95" spans="1:5" ht="12.75" customHeight="1" x14ac:dyDescent="0.2">
      <c r="A95" s="224"/>
      <c r="B95" s="96" t="s">
        <v>283</v>
      </c>
      <c r="C95" s="220" t="s">
        <v>284</v>
      </c>
      <c r="D95" s="96">
        <v>1</v>
      </c>
      <c r="E95" s="39"/>
    </row>
    <row r="96" spans="1:5" ht="12.75" customHeight="1" x14ac:dyDescent="0.2">
      <c r="A96" s="224"/>
      <c r="B96" s="96" t="s">
        <v>283</v>
      </c>
      <c r="C96" s="220" t="s">
        <v>284</v>
      </c>
      <c r="D96" s="96">
        <v>2.5</v>
      </c>
      <c r="E96" s="39"/>
    </row>
    <row r="97" spans="1:5" ht="12.75" customHeight="1" x14ac:dyDescent="0.2">
      <c r="A97" s="224"/>
      <c r="B97" s="96" t="s">
        <v>283</v>
      </c>
      <c r="C97" s="220" t="s">
        <v>284</v>
      </c>
      <c r="D97" s="96">
        <v>0.7</v>
      </c>
      <c r="E97" s="39"/>
    </row>
    <row r="98" spans="1:5" ht="12.75" customHeight="1" x14ac:dyDescent="0.2">
      <c r="A98" s="224"/>
      <c r="B98" s="96" t="s">
        <v>269</v>
      </c>
      <c r="C98" s="220" t="s">
        <v>270</v>
      </c>
      <c r="D98" s="96">
        <v>2</v>
      </c>
      <c r="E98" s="39"/>
    </row>
    <row r="99" spans="1:5" ht="12.75" customHeight="1" x14ac:dyDescent="0.2">
      <c r="A99" s="224"/>
      <c r="B99" s="96" t="s">
        <v>52</v>
      </c>
      <c r="C99" s="220" t="s">
        <v>60</v>
      </c>
      <c r="D99" s="96">
        <v>0.5</v>
      </c>
      <c r="E99" s="39"/>
    </row>
    <row r="100" spans="1:5" ht="12.75" customHeight="1" thickBot="1" x14ac:dyDescent="0.25">
      <c r="A100" s="225"/>
      <c r="B100" s="289"/>
      <c r="C100" s="102" t="s">
        <v>20</v>
      </c>
      <c r="D100" s="102">
        <f>SUM(D89:D99)</f>
        <v>9.6999999999999993</v>
      </c>
      <c r="E100" s="42"/>
    </row>
    <row r="101" spans="1:5" ht="12.75" customHeight="1" x14ac:dyDescent="0.2">
      <c r="A101" s="226"/>
      <c r="B101" s="219" t="s">
        <v>261</v>
      </c>
      <c r="C101" s="219" t="s">
        <v>262</v>
      </c>
      <c r="D101" s="219">
        <v>0.5</v>
      </c>
      <c r="E101" s="41"/>
    </row>
    <row r="102" spans="1:5" ht="12.75" customHeight="1" x14ac:dyDescent="0.2">
      <c r="A102" s="224"/>
      <c r="B102" s="220" t="s">
        <v>283</v>
      </c>
      <c r="C102" s="220" t="s">
        <v>284</v>
      </c>
      <c r="D102" s="220">
        <v>2</v>
      </c>
      <c r="E102" s="39"/>
    </row>
    <row r="103" spans="1:5" ht="12.75" customHeight="1" x14ac:dyDescent="0.2">
      <c r="A103" s="224"/>
      <c r="B103" s="220" t="s">
        <v>283</v>
      </c>
      <c r="C103" s="220" t="s">
        <v>284</v>
      </c>
      <c r="D103" s="220">
        <v>1</v>
      </c>
      <c r="E103" s="39"/>
    </row>
    <row r="104" spans="1:5" ht="12.75" customHeight="1" x14ac:dyDescent="0.2">
      <c r="A104" s="224"/>
      <c r="B104" s="220" t="s">
        <v>283</v>
      </c>
      <c r="C104" s="220" t="s">
        <v>284</v>
      </c>
      <c r="D104" s="220">
        <v>1.5</v>
      </c>
      <c r="E104" s="39"/>
    </row>
    <row r="105" spans="1:5" ht="12.75" customHeight="1" x14ac:dyDescent="0.2">
      <c r="A105" s="224"/>
      <c r="B105" s="220" t="s">
        <v>283</v>
      </c>
      <c r="C105" s="220" t="s">
        <v>284</v>
      </c>
      <c r="D105" s="220">
        <v>1</v>
      </c>
      <c r="E105" s="39"/>
    </row>
    <row r="106" spans="1:5" ht="12.75" customHeight="1" x14ac:dyDescent="0.2">
      <c r="A106" s="224"/>
      <c r="B106" s="220" t="s">
        <v>283</v>
      </c>
      <c r="C106" s="220" t="s">
        <v>284</v>
      </c>
      <c r="D106" s="220">
        <v>1</v>
      </c>
      <c r="E106" s="39"/>
    </row>
    <row r="107" spans="1:5" ht="12.75" customHeight="1" x14ac:dyDescent="0.2">
      <c r="A107" s="223" t="s">
        <v>361</v>
      </c>
      <c r="B107" s="220" t="s">
        <v>283</v>
      </c>
      <c r="C107" s="220" t="s">
        <v>284</v>
      </c>
      <c r="D107" s="220">
        <v>0.5</v>
      </c>
      <c r="E107" s="39"/>
    </row>
    <row r="108" spans="1:5" ht="12.75" customHeight="1" x14ac:dyDescent="0.2">
      <c r="A108" s="224"/>
      <c r="B108" s="220" t="s">
        <v>283</v>
      </c>
      <c r="C108" s="220" t="s">
        <v>284</v>
      </c>
      <c r="D108" s="220">
        <v>1.5</v>
      </c>
      <c r="E108" s="39"/>
    </row>
    <row r="109" spans="1:5" ht="12.75" customHeight="1" x14ac:dyDescent="0.2">
      <c r="A109" s="224"/>
      <c r="B109" s="220" t="s">
        <v>31</v>
      </c>
      <c r="C109" s="220" t="s">
        <v>32</v>
      </c>
      <c r="D109" s="220">
        <v>3</v>
      </c>
      <c r="E109" s="39"/>
    </row>
    <row r="110" spans="1:5" ht="12.75" customHeight="1" x14ac:dyDescent="0.2">
      <c r="A110" s="224"/>
      <c r="B110" s="220" t="s">
        <v>14</v>
      </c>
      <c r="C110" s="220" t="s">
        <v>196</v>
      </c>
      <c r="D110" s="220">
        <v>1</v>
      </c>
      <c r="E110" s="39"/>
    </row>
    <row r="111" spans="1:5" ht="12.75" customHeight="1" x14ac:dyDescent="0.2">
      <c r="A111" s="224"/>
      <c r="B111" s="220" t="s">
        <v>45</v>
      </c>
      <c r="C111" s="220" t="s">
        <v>279</v>
      </c>
      <c r="D111" s="220">
        <v>1</v>
      </c>
      <c r="E111" s="39"/>
    </row>
    <row r="112" spans="1:5" ht="12.75" customHeight="1" x14ac:dyDescent="0.2">
      <c r="A112" s="224"/>
      <c r="B112" s="220" t="s">
        <v>45</v>
      </c>
      <c r="C112" s="220" t="s">
        <v>279</v>
      </c>
      <c r="D112" s="220">
        <v>0.3</v>
      </c>
      <c r="E112" s="39"/>
    </row>
    <row r="113" spans="1:5" ht="12.75" customHeight="1" x14ac:dyDescent="0.2">
      <c r="A113" s="224"/>
      <c r="B113" s="220" t="s">
        <v>276</v>
      </c>
      <c r="C113" s="220" t="s">
        <v>277</v>
      </c>
      <c r="D113" s="220">
        <v>3</v>
      </c>
      <c r="E113" s="39"/>
    </row>
    <row r="114" spans="1:5" ht="12.75" customHeight="1" thickBot="1" x14ac:dyDescent="0.25">
      <c r="A114" s="225"/>
      <c r="B114" s="289"/>
      <c r="C114" s="102" t="s">
        <v>20</v>
      </c>
      <c r="D114" s="102">
        <f>SUM(D101:D113)</f>
        <v>17.3</v>
      </c>
      <c r="E114" s="42"/>
    </row>
    <row r="115" spans="1:5" ht="12.75" customHeight="1" x14ac:dyDescent="0.2">
      <c r="A115" s="226"/>
      <c r="B115" s="104" t="s">
        <v>261</v>
      </c>
      <c r="C115" s="104" t="s">
        <v>262</v>
      </c>
      <c r="D115" s="104">
        <v>0.3</v>
      </c>
      <c r="E115" s="41"/>
    </row>
    <row r="116" spans="1:5" ht="12.75" customHeight="1" x14ac:dyDescent="0.2">
      <c r="A116" s="224"/>
      <c r="B116" s="96" t="s">
        <v>263</v>
      </c>
      <c r="C116" s="96" t="s">
        <v>264</v>
      </c>
      <c r="D116" s="96">
        <v>0.5</v>
      </c>
      <c r="E116" s="39"/>
    </row>
    <row r="117" spans="1:5" ht="12.75" customHeight="1" x14ac:dyDescent="0.2">
      <c r="A117" s="224"/>
      <c r="B117" s="96" t="s">
        <v>283</v>
      </c>
      <c r="C117" s="96" t="s">
        <v>284</v>
      </c>
      <c r="D117" s="96">
        <v>4</v>
      </c>
      <c r="E117" s="39"/>
    </row>
    <row r="118" spans="1:5" ht="12.75" customHeight="1" x14ac:dyDescent="0.2">
      <c r="A118" s="223" t="s">
        <v>363</v>
      </c>
      <c r="B118" s="96" t="s">
        <v>283</v>
      </c>
      <c r="C118" s="96" t="s">
        <v>284</v>
      </c>
      <c r="D118" s="96">
        <v>0.7</v>
      </c>
      <c r="E118" s="39"/>
    </row>
    <row r="119" spans="1:5" ht="12.75" customHeight="1" x14ac:dyDescent="0.2">
      <c r="A119" s="224"/>
      <c r="B119" s="96" t="s">
        <v>283</v>
      </c>
      <c r="C119" s="96" t="s">
        <v>284</v>
      </c>
      <c r="D119" s="96">
        <v>1</v>
      </c>
      <c r="E119" s="39"/>
    </row>
    <row r="120" spans="1:5" ht="12.75" customHeight="1" x14ac:dyDescent="0.2">
      <c r="A120" s="224"/>
      <c r="B120" s="96" t="s">
        <v>14</v>
      </c>
      <c r="C120" s="96" t="s">
        <v>196</v>
      </c>
      <c r="D120" s="96">
        <v>1.5</v>
      </c>
      <c r="E120" s="39"/>
    </row>
    <row r="121" spans="1:5" ht="12.75" customHeight="1" x14ac:dyDescent="0.2">
      <c r="A121" s="224"/>
      <c r="B121" s="96" t="s">
        <v>360</v>
      </c>
      <c r="C121" s="96" t="s">
        <v>352</v>
      </c>
      <c r="D121" s="96">
        <v>0.3</v>
      </c>
      <c r="E121" s="39"/>
    </row>
    <row r="122" spans="1:5" ht="12.75" customHeight="1" x14ac:dyDescent="0.2">
      <c r="A122" s="224"/>
      <c r="B122" s="96" t="s">
        <v>261</v>
      </c>
      <c r="C122" s="96" t="s">
        <v>262</v>
      </c>
      <c r="D122" s="96">
        <v>2</v>
      </c>
      <c r="E122" s="39"/>
    </row>
    <row r="123" spans="1:5" ht="12.75" customHeight="1" x14ac:dyDescent="0.2">
      <c r="A123" s="224"/>
      <c r="B123" s="96" t="s">
        <v>283</v>
      </c>
      <c r="C123" s="96" t="s">
        <v>284</v>
      </c>
      <c r="D123" s="96">
        <v>1.5</v>
      </c>
      <c r="E123" s="39"/>
    </row>
    <row r="124" spans="1:5" ht="12.75" customHeight="1" x14ac:dyDescent="0.2">
      <c r="A124" s="224"/>
      <c r="B124" s="96" t="s">
        <v>283</v>
      </c>
      <c r="C124" s="96" t="s">
        <v>284</v>
      </c>
      <c r="D124" s="96">
        <v>1</v>
      </c>
      <c r="E124" s="39"/>
    </row>
    <row r="125" spans="1:5" ht="12.75" customHeight="1" thickBot="1" x14ac:dyDescent="0.25">
      <c r="A125" s="225"/>
      <c r="B125" s="289"/>
      <c r="C125" s="102" t="s">
        <v>20</v>
      </c>
      <c r="D125" s="102">
        <f>SUM(D115:D124)</f>
        <v>12.8</v>
      </c>
      <c r="E125" s="42"/>
    </row>
    <row r="126" spans="1:5" ht="12.75" customHeight="1" x14ac:dyDescent="0.2">
      <c r="A126" s="226"/>
      <c r="B126" s="44" t="s">
        <v>261</v>
      </c>
      <c r="C126" s="44" t="s">
        <v>262</v>
      </c>
      <c r="D126" s="304">
        <v>0.8</v>
      </c>
      <c r="E126" s="41"/>
    </row>
    <row r="127" spans="1:5" ht="12.75" customHeight="1" x14ac:dyDescent="0.2">
      <c r="A127" s="224"/>
      <c r="B127" s="29" t="s">
        <v>261</v>
      </c>
      <c r="C127" s="29" t="s">
        <v>262</v>
      </c>
      <c r="D127" s="303">
        <v>2.5</v>
      </c>
      <c r="E127" s="39"/>
    </row>
    <row r="128" spans="1:5" ht="12.75" customHeight="1" x14ac:dyDescent="0.2">
      <c r="A128" s="224"/>
      <c r="B128" s="29" t="s">
        <v>261</v>
      </c>
      <c r="C128" s="29" t="s">
        <v>262</v>
      </c>
      <c r="D128" s="303">
        <v>1</v>
      </c>
      <c r="E128" s="39"/>
    </row>
    <row r="129" spans="1:5" ht="12.75" customHeight="1" x14ac:dyDescent="0.2">
      <c r="A129" s="224"/>
      <c r="B129" s="29" t="s">
        <v>261</v>
      </c>
      <c r="C129" s="29" t="s">
        <v>262</v>
      </c>
      <c r="D129" s="303">
        <v>0.5</v>
      </c>
      <c r="E129" s="39"/>
    </row>
    <row r="130" spans="1:5" ht="12.75" customHeight="1" x14ac:dyDescent="0.2">
      <c r="A130" s="224"/>
      <c r="B130" s="29" t="s">
        <v>283</v>
      </c>
      <c r="C130" s="29" t="s">
        <v>284</v>
      </c>
      <c r="D130" s="303">
        <v>0.7</v>
      </c>
      <c r="E130" s="39"/>
    </row>
    <row r="131" spans="1:5" ht="12.75" customHeight="1" x14ac:dyDescent="0.2">
      <c r="A131" s="223" t="s">
        <v>384</v>
      </c>
      <c r="B131" s="29" t="s">
        <v>285</v>
      </c>
      <c r="C131" s="29" t="s">
        <v>286</v>
      </c>
      <c r="D131" s="303">
        <v>1</v>
      </c>
      <c r="E131" s="39"/>
    </row>
    <row r="132" spans="1:5" ht="12.75" customHeight="1" x14ac:dyDescent="0.2">
      <c r="A132" s="224"/>
      <c r="B132" s="29" t="s">
        <v>14</v>
      </c>
      <c r="C132" s="29" t="s">
        <v>196</v>
      </c>
      <c r="D132" s="303">
        <v>1.5</v>
      </c>
      <c r="E132" s="39"/>
    </row>
    <row r="133" spans="1:5" ht="12.75" customHeight="1" x14ac:dyDescent="0.2">
      <c r="A133" s="224"/>
      <c r="B133" s="29" t="s">
        <v>45</v>
      </c>
      <c r="C133" s="29" t="s">
        <v>279</v>
      </c>
      <c r="D133" s="303">
        <v>1</v>
      </c>
      <c r="E133" s="39"/>
    </row>
    <row r="134" spans="1:5" ht="12.75" customHeight="1" x14ac:dyDescent="0.2">
      <c r="A134" s="224"/>
      <c r="B134" s="29" t="s">
        <v>22</v>
      </c>
      <c r="C134" s="29" t="s">
        <v>271</v>
      </c>
      <c r="D134" s="303">
        <v>3</v>
      </c>
      <c r="E134" s="39"/>
    </row>
    <row r="135" spans="1:5" ht="12.75" customHeight="1" x14ac:dyDescent="0.2">
      <c r="A135" s="224"/>
      <c r="B135" s="29" t="s">
        <v>339</v>
      </c>
      <c r="C135" s="29" t="s">
        <v>338</v>
      </c>
      <c r="D135" s="303">
        <v>1.5</v>
      </c>
      <c r="E135" s="39"/>
    </row>
    <row r="136" spans="1:5" ht="12.75" customHeight="1" x14ac:dyDescent="0.2">
      <c r="A136" s="224"/>
      <c r="B136" s="29" t="s">
        <v>385</v>
      </c>
      <c r="C136" s="29" t="s">
        <v>387</v>
      </c>
      <c r="D136" s="303">
        <v>3</v>
      </c>
      <c r="E136" s="39"/>
    </row>
    <row r="137" spans="1:5" ht="12.75" customHeight="1" x14ac:dyDescent="0.2">
      <c r="A137" s="224"/>
      <c r="B137" s="29" t="s">
        <v>386</v>
      </c>
      <c r="C137" s="29" t="s">
        <v>388</v>
      </c>
      <c r="D137" s="303">
        <v>1.5</v>
      </c>
      <c r="E137" s="39"/>
    </row>
    <row r="138" spans="1:5" ht="12.75" customHeight="1" x14ac:dyDescent="0.2">
      <c r="A138" s="224"/>
      <c r="B138" s="29" t="s">
        <v>386</v>
      </c>
      <c r="C138" s="29" t="s">
        <v>388</v>
      </c>
      <c r="D138" s="303">
        <v>1.5</v>
      </c>
      <c r="E138" s="39"/>
    </row>
    <row r="139" spans="1:5" ht="12.75" customHeight="1" x14ac:dyDescent="0.2">
      <c r="A139" s="224"/>
      <c r="B139" s="29" t="s">
        <v>386</v>
      </c>
      <c r="C139" s="29" t="s">
        <v>388</v>
      </c>
      <c r="D139" s="303">
        <v>1</v>
      </c>
      <c r="E139" s="39"/>
    </row>
    <row r="140" spans="1:5" ht="12.75" customHeight="1" x14ac:dyDescent="0.2">
      <c r="A140" s="224"/>
      <c r="B140" s="29" t="s">
        <v>386</v>
      </c>
      <c r="C140" s="29" t="s">
        <v>388</v>
      </c>
      <c r="D140" s="303">
        <v>1</v>
      </c>
      <c r="E140" s="39"/>
    </row>
    <row r="141" spans="1:5" ht="12.75" customHeight="1" thickBot="1" x14ac:dyDescent="0.25">
      <c r="A141" s="225"/>
      <c r="B141" s="289"/>
      <c r="C141" s="102" t="s">
        <v>20</v>
      </c>
      <c r="D141" s="315">
        <f>SUM(D126:D140)</f>
        <v>21.5</v>
      </c>
      <c r="E141" s="42"/>
    </row>
    <row r="142" spans="1:5" ht="12.75" customHeight="1" x14ac:dyDescent="0.2">
      <c r="C142" s="71" t="s">
        <v>298</v>
      </c>
      <c r="D142" s="317">
        <f>D11+D18+D24+D34+D43+D55+D64+D73+D80+D88+D100+D114+D125+D141</f>
        <v>251.53000000000003</v>
      </c>
    </row>
    <row r="143" spans="1:5" ht="12.75" customHeight="1" x14ac:dyDescent="0.2">
      <c r="C143" s="71" t="s">
        <v>300</v>
      </c>
      <c r="D143" s="186">
        <f>D142/14</f>
        <v>17.966428571428573</v>
      </c>
    </row>
  </sheetData>
  <mergeCells count="9">
    <mergeCell ref="A56:A64"/>
    <mergeCell ref="A44:A55"/>
    <mergeCell ref="A35:A43"/>
    <mergeCell ref="A25:A34"/>
    <mergeCell ref="B2:C2"/>
    <mergeCell ref="B3:C3"/>
    <mergeCell ref="A6:A11"/>
    <mergeCell ref="A12:A18"/>
    <mergeCell ref="A19:A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opLeftCell="A59" workbookViewId="0">
      <selection activeCell="D95" sqref="D95"/>
    </sheetView>
  </sheetViews>
  <sheetFormatPr defaultColWidth="8" defaultRowHeight="12.75" customHeight="1" x14ac:dyDescent="0.2"/>
  <cols>
    <col min="1" max="2" width="11.42578125" style="71" customWidth="1"/>
    <col min="3" max="3" width="51" style="71" customWidth="1"/>
    <col min="4" max="4" width="44.5703125" style="71" customWidth="1"/>
    <col min="5" max="5" width="16.85546875" style="71" customWidth="1"/>
    <col min="6" max="6" width="74.28515625" style="71" customWidth="1"/>
    <col min="7" max="12" width="11.42578125" style="71" customWidth="1"/>
    <col min="13" max="16384" width="8" style="71"/>
  </cols>
  <sheetData>
    <row r="1" spans="1:12" ht="38.25" customHeight="1" x14ac:dyDescent="0.2">
      <c r="A1" s="67" t="s">
        <v>0</v>
      </c>
      <c r="B1" s="170">
        <v>10</v>
      </c>
      <c r="C1" s="72"/>
      <c r="D1" s="70" t="s">
        <v>1</v>
      </c>
      <c r="E1" s="72"/>
      <c r="F1" s="72"/>
      <c r="G1" s="72"/>
      <c r="H1" s="72"/>
      <c r="I1" s="72"/>
      <c r="J1" s="72"/>
      <c r="K1" s="72"/>
      <c r="L1" s="72"/>
    </row>
    <row r="2" spans="1:12" x14ac:dyDescent="0.2">
      <c r="A2" s="67" t="s">
        <v>2</v>
      </c>
      <c r="B2" s="363" t="s">
        <v>116</v>
      </c>
      <c r="C2" s="363"/>
      <c r="D2" s="72"/>
      <c r="E2" s="72"/>
      <c r="F2" s="72"/>
      <c r="G2" s="72"/>
      <c r="H2" s="72"/>
      <c r="I2" s="72"/>
      <c r="J2" s="72"/>
      <c r="K2" s="72"/>
      <c r="L2" s="72"/>
    </row>
    <row r="3" spans="1:12" x14ac:dyDescent="0.2">
      <c r="A3" s="67" t="s">
        <v>4</v>
      </c>
      <c r="B3" s="363" t="s">
        <v>5</v>
      </c>
      <c r="C3" s="363"/>
      <c r="D3" s="72"/>
      <c r="E3" s="72"/>
      <c r="F3" s="72"/>
      <c r="G3" s="72"/>
      <c r="H3" s="72"/>
      <c r="I3" s="72"/>
      <c r="J3" s="72"/>
      <c r="K3" s="72"/>
      <c r="L3" s="72"/>
    </row>
    <row r="4" spans="1:12" ht="13.5" customHeight="1" thickBot="1" x14ac:dyDescent="0.25">
      <c r="A4" s="73"/>
      <c r="B4" s="171"/>
      <c r="C4" s="73"/>
      <c r="D4" s="73"/>
      <c r="E4" s="73"/>
      <c r="F4" s="72"/>
      <c r="G4" s="72"/>
      <c r="H4" s="72"/>
      <c r="I4" s="72"/>
      <c r="J4" s="72"/>
      <c r="K4" s="72"/>
      <c r="L4" s="72"/>
    </row>
    <row r="5" spans="1:12" x14ac:dyDescent="0.2">
      <c r="A5" s="74" t="s">
        <v>6</v>
      </c>
      <c r="B5" s="172" t="s">
        <v>7</v>
      </c>
      <c r="C5" s="75" t="s">
        <v>8</v>
      </c>
      <c r="D5" s="75" t="s">
        <v>9</v>
      </c>
      <c r="E5" s="76" t="s">
        <v>10</v>
      </c>
      <c r="F5" s="77"/>
      <c r="G5" s="78"/>
      <c r="H5" s="78"/>
      <c r="I5" s="78"/>
      <c r="J5" s="78"/>
      <c r="K5" s="78"/>
      <c r="L5" s="78"/>
    </row>
    <row r="6" spans="1:12" x14ac:dyDescent="0.2">
      <c r="A6" s="364" t="s">
        <v>11</v>
      </c>
      <c r="B6" s="247" t="s">
        <v>12</v>
      </c>
      <c r="C6" s="137" t="s">
        <v>13</v>
      </c>
      <c r="D6" s="137">
        <v>2.5</v>
      </c>
      <c r="E6" s="81"/>
      <c r="F6" s="82"/>
      <c r="G6" s="83"/>
      <c r="H6" s="83"/>
      <c r="I6" s="83"/>
      <c r="J6" s="83"/>
      <c r="K6" s="83"/>
      <c r="L6" s="83"/>
    </row>
    <row r="7" spans="1:12" x14ac:dyDescent="0.2">
      <c r="A7" s="365"/>
      <c r="B7" s="245" t="s">
        <v>14</v>
      </c>
      <c r="C7" s="111" t="s">
        <v>117</v>
      </c>
      <c r="D7" s="111">
        <v>1</v>
      </c>
      <c r="E7" s="84"/>
      <c r="F7" s="77"/>
      <c r="G7" s="72"/>
      <c r="H7" s="72"/>
      <c r="I7" s="72"/>
      <c r="J7" s="72"/>
      <c r="K7" s="72"/>
      <c r="L7" s="72"/>
    </row>
    <row r="8" spans="1:12" x14ac:dyDescent="0.2">
      <c r="A8" s="365"/>
      <c r="B8" s="245" t="s">
        <v>16</v>
      </c>
      <c r="C8" s="158" t="s">
        <v>118</v>
      </c>
      <c r="D8" s="111">
        <v>3.5</v>
      </c>
      <c r="E8" s="84"/>
      <c r="F8" s="77"/>
      <c r="G8" s="72"/>
      <c r="H8" s="72"/>
      <c r="I8" s="72"/>
      <c r="J8" s="72"/>
      <c r="K8" s="72"/>
      <c r="L8" s="72"/>
    </row>
    <row r="9" spans="1:12" ht="13.5" customHeight="1" x14ac:dyDescent="0.2">
      <c r="A9" s="365"/>
      <c r="B9" s="245" t="s">
        <v>31</v>
      </c>
      <c r="C9" s="111" t="s">
        <v>32</v>
      </c>
      <c r="D9" s="111">
        <v>1</v>
      </c>
      <c r="E9" s="84"/>
      <c r="F9" s="77"/>
      <c r="G9" s="72"/>
      <c r="H9" s="72"/>
      <c r="I9" s="72"/>
      <c r="J9" s="72"/>
      <c r="K9" s="72"/>
      <c r="L9" s="72"/>
    </row>
    <row r="10" spans="1:12" ht="13.5" customHeight="1" thickBot="1" x14ac:dyDescent="0.25">
      <c r="A10" s="355"/>
      <c r="B10" s="246"/>
      <c r="C10" s="173" t="s">
        <v>20</v>
      </c>
      <c r="D10" s="174">
        <f>SUM(D6:D9)</f>
        <v>8</v>
      </c>
      <c r="E10" s="146"/>
      <c r="F10" s="77"/>
      <c r="G10" s="72"/>
      <c r="H10" s="72"/>
      <c r="I10" s="72"/>
      <c r="J10" s="72"/>
      <c r="K10" s="72"/>
      <c r="L10" s="72"/>
    </row>
    <row r="11" spans="1:12" x14ac:dyDescent="0.2">
      <c r="A11" s="366" t="s">
        <v>21</v>
      </c>
      <c r="B11" s="247" t="s">
        <v>16</v>
      </c>
      <c r="C11" s="175" t="s">
        <v>118</v>
      </c>
      <c r="D11" s="137">
        <v>11.5</v>
      </c>
      <c r="E11" s="149"/>
      <c r="F11" s="77"/>
      <c r="G11" s="72"/>
      <c r="H11" s="72"/>
      <c r="I11" s="72"/>
      <c r="J11" s="72"/>
      <c r="K11" s="72"/>
      <c r="L11" s="72"/>
    </row>
    <row r="12" spans="1:12" x14ac:dyDescent="0.2">
      <c r="A12" s="365"/>
      <c r="B12" s="284" t="s">
        <v>102</v>
      </c>
      <c r="C12" s="111" t="s">
        <v>103</v>
      </c>
      <c r="D12" s="111">
        <v>6</v>
      </c>
      <c r="E12" s="84"/>
      <c r="F12" s="77"/>
      <c r="G12" s="72"/>
      <c r="H12" s="72"/>
      <c r="I12" s="72"/>
      <c r="J12" s="72"/>
      <c r="K12" s="72"/>
      <c r="L12" s="72"/>
    </row>
    <row r="13" spans="1:12" ht="15" customHeight="1" x14ac:dyDescent="0.2">
      <c r="A13" s="365"/>
      <c r="B13" s="245" t="s">
        <v>22</v>
      </c>
      <c r="C13" s="158" t="s">
        <v>104</v>
      </c>
      <c r="D13" s="111">
        <v>2.5</v>
      </c>
      <c r="E13" s="84"/>
      <c r="F13" s="77"/>
      <c r="G13" s="72"/>
      <c r="H13" s="72"/>
      <c r="I13" s="72"/>
      <c r="J13" s="72"/>
      <c r="K13" s="72"/>
      <c r="L13" s="72"/>
    </row>
    <row r="14" spans="1:12" ht="15" customHeight="1" x14ac:dyDescent="0.2">
      <c r="A14" s="365"/>
      <c r="B14" s="245" t="s">
        <v>52</v>
      </c>
      <c r="C14" s="111" t="s">
        <v>60</v>
      </c>
      <c r="D14" s="111">
        <v>0.5</v>
      </c>
      <c r="E14" s="176"/>
      <c r="F14" s="77"/>
      <c r="G14" s="72"/>
      <c r="H14" s="72"/>
      <c r="I14" s="72"/>
      <c r="J14" s="72"/>
      <c r="K14" s="72"/>
      <c r="L14" s="72"/>
    </row>
    <row r="15" spans="1:12" ht="15" customHeight="1" thickBot="1" x14ac:dyDescent="0.25">
      <c r="A15" s="367"/>
      <c r="B15" s="285"/>
      <c r="C15" s="177" t="s">
        <v>20</v>
      </c>
      <c r="D15" s="178">
        <f>SUM(D11:D14)</f>
        <v>20.5</v>
      </c>
      <c r="E15" s="146"/>
      <c r="F15" s="77"/>
      <c r="G15" s="72"/>
      <c r="H15" s="72"/>
      <c r="I15" s="72"/>
      <c r="J15" s="72"/>
      <c r="K15" s="72"/>
      <c r="L15" s="72"/>
    </row>
    <row r="16" spans="1:12" ht="15" customHeight="1" x14ac:dyDescent="0.2">
      <c r="A16" s="332" t="s">
        <v>202</v>
      </c>
      <c r="B16" s="280" t="s">
        <v>150</v>
      </c>
      <c r="C16" s="95" t="s">
        <v>220</v>
      </c>
      <c r="D16" s="104">
        <v>12.2</v>
      </c>
      <c r="E16" s="90"/>
      <c r="F16" s="72"/>
      <c r="G16" s="72"/>
      <c r="H16" s="72"/>
      <c r="I16" s="72"/>
      <c r="J16" s="72"/>
      <c r="K16" s="72"/>
      <c r="L16" s="72"/>
    </row>
    <row r="17" spans="1:12" ht="15" customHeight="1" x14ac:dyDescent="0.2">
      <c r="A17" s="324"/>
      <c r="B17" s="253" t="s">
        <v>52</v>
      </c>
      <c r="C17" s="96" t="s">
        <v>60</v>
      </c>
      <c r="D17" s="96">
        <v>0.5</v>
      </c>
      <c r="E17" s="84"/>
      <c r="F17" s="72"/>
      <c r="G17" s="72"/>
      <c r="H17" s="72"/>
      <c r="I17" s="72"/>
      <c r="J17" s="72"/>
      <c r="K17" s="72"/>
      <c r="L17" s="72"/>
    </row>
    <row r="18" spans="1:12" ht="12.75" customHeight="1" thickBot="1" x14ac:dyDescent="0.25">
      <c r="A18" s="325"/>
      <c r="B18" s="238"/>
      <c r="C18" s="126" t="s">
        <v>20</v>
      </c>
      <c r="D18" s="9">
        <f>SUM(D16:D17)</f>
        <v>12.7</v>
      </c>
      <c r="E18" s="100"/>
    </row>
    <row r="19" spans="1:12" ht="12.75" customHeight="1" x14ac:dyDescent="0.2">
      <c r="A19" s="321" t="s">
        <v>221</v>
      </c>
      <c r="B19" s="250" t="s">
        <v>150</v>
      </c>
      <c r="C19" s="95" t="s">
        <v>244</v>
      </c>
      <c r="D19" s="95">
        <v>5</v>
      </c>
      <c r="E19" s="101"/>
    </row>
    <row r="20" spans="1:12" ht="12.75" customHeight="1" x14ac:dyDescent="0.2">
      <c r="A20" s="322"/>
      <c r="B20" s="191" t="s">
        <v>31</v>
      </c>
      <c r="C20" s="150" t="s">
        <v>32</v>
      </c>
      <c r="D20" s="124">
        <v>4</v>
      </c>
      <c r="E20" s="97"/>
    </row>
    <row r="21" spans="1:12" ht="12.75" customHeight="1" x14ac:dyDescent="0.2">
      <c r="A21" s="322"/>
      <c r="B21" s="189" t="s">
        <v>203</v>
      </c>
      <c r="C21" s="124" t="s">
        <v>232</v>
      </c>
      <c r="D21" s="124">
        <v>10</v>
      </c>
      <c r="E21" s="97"/>
    </row>
    <row r="22" spans="1:12" ht="12.75" customHeight="1" x14ac:dyDescent="0.2">
      <c r="A22" s="322"/>
      <c r="B22" s="191" t="s">
        <v>52</v>
      </c>
      <c r="C22" s="150" t="s">
        <v>60</v>
      </c>
      <c r="D22" s="124">
        <v>1</v>
      </c>
      <c r="E22" s="97"/>
    </row>
    <row r="23" spans="1:12" ht="12.75" customHeight="1" x14ac:dyDescent="0.2">
      <c r="A23" s="322"/>
      <c r="B23" s="189" t="s">
        <v>16</v>
      </c>
      <c r="C23" s="124" t="s">
        <v>17</v>
      </c>
      <c r="D23" s="124">
        <v>10</v>
      </c>
      <c r="E23" s="97"/>
    </row>
    <row r="24" spans="1:12" ht="12.75" customHeight="1" x14ac:dyDescent="0.2">
      <c r="A24" s="322"/>
      <c r="B24" s="191" t="s">
        <v>79</v>
      </c>
      <c r="C24" s="150" t="s">
        <v>198</v>
      </c>
      <c r="D24" s="124">
        <v>3.8</v>
      </c>
      <c r="E24" s="97"/>
    </row>
    <row r="25" spans="1:12" ht="12.75" customHeight="1" x14ac:dyDescent="0.2">
      <c r="A25" s="322"/>
      <c r="B25" s="189" t="s">
        <v>18</v>
      </c>
      <c r="C25" s="124" t="s">
        <v>195</v>
      </c>
      <c r="D25" s="124">
        <v>8</v>
      </c>
      <c r="E25" s="97"/>
    </row>
    <row r="26" spans="1:12" ht="12.75" customHeight="1" x14ac:dyDescent="0.2">
      <c r="A26" s="322"/>
      <c r="B26" s="191" t="s">
        <v>22</v>
      </c>
      <c r="C26" s="150" t="s">
        <v>104</v>
      </c>
      <c r="D26" s="124">
        <v>1</v>
      </c>
      <c r="E26" s="97"/>
    </row>
    <row r="27" spans="1:12" ht="12.75" customHeight="1" thickBot="1" x14ac:dyDescent="0.25">
      <c r="A27" s="323"/>
      <c r="B27" s="238"/>
      <c r="C27" s="126" t="s">
        <v>20</v>
      </c>
      <c r="D27" s="9">
        <f>SUM(D19:D26)</f>
        <v>42.8</v>
      </c>
      <c r="E27" s="100"/>
    </row>
    <row r="28" spans="1:12" ht="12.75" customHeight="1" x14ac:dyDescent="0.2">
      <c r="A28" s="353" t="s">
        <v>253</v>
      </c>
      <c r="B28" s="237" t="s">
        <v>254</v>
      </c>
      <c r="C28" s="104" t="s">
        <v>255</v>
      </c>
      <c r="D28" s="104">
        <v>1</v>
      </c>
      <c r="E28" s="101"/>
    </row>
    <row r="29" spans="1:12" ht="12.75" customHeight="1" x14ac:dyDescent="0.2">
      <c r="A29" s="354"/>
      <c r="B29" s="192" t="s">
        <v>16</v>
      </c>
      <c r="C29" s="96" t="s">
        <v>17</v>
      </c>
      <c r="D29" s="96">
        <v>2</v>
      </c>
      <c r="E29" s="97"/>
    </row>
    <row r="30" spans="1:12" ht="12.75" customHeight="1" x14ac:dyDescent="0.2">
      <c r="A30" s="354"/>
      <c r="B30" s="192" t="s">
        <v>150</v>
      </c>
      <c r="C30" s="96" t="s">
        <v>251</v>
      </c>
      <c r="D30" s="96">
        <v>13.5</v>
      </c>
      <c r="E30" s="97"/>
    </row>
    <row r="31" spans="1:12" ht="12.75" customHeight="1" thickBot="1" x14ac:dyDescent="0.25">
      <c r="A31" s="362"/>
      <c r="B31" s="238"/>
      <c r="C31" s="126" t="s">
        <v>20</v>
      </c>
      <c r="D31" s="9">
        <f>SUM(D28:D30)</f>
        <v>16.5</v>
      </c>
      <c r="E31" s="100"/>
    </row>
    <row r="32" spans="1:12" ht="12.75" customHeight="1" x14ac:dyDescent="0.2">
      <c r="A32" s="353" t="s">
        <v>278</v>
      </c>
      <c r="B32" s="237" t="s">
        <v>150</v>
      </c>
      <c r="C32" s="104" t="s">
        <v>251</v>
      </c>
      <c r="D32" s="104">
        <v>8</v>
      </c>
      <c r="E32" s="101"/>
    </row>
    <row r="33" spans="1:5" ht="12.75" customHeight="1" x14ac:dyDescent="0.2">
      <c r="A33" s="354"/>
      <c r="B33" s="192" t="s">
        <v>31</v>
      </c>
      <c r="C33" s="96" t="s">
        <v>32</v>
      </c>
      <c r="D33" s="96">
        <v>1.5</v>
      </c>
      <c r="E33" s="97"/>
    </row>
    <row r="34" spans="1:5" ht="12.75" customHeight="1" x14ac:dyDescent="0.2">
      <c r="A34" s="354"/>
      <c r="B34" s="192" t="s">
        <v>52</v>
      </c>
      <c r="C34" s="96" t="s">
        <v>60</v>
      </c>
      <c r="D34" s="96">
        <v>0.5</v>
      </c>
      <c r="E34" s="97"/>
    </row>
    <row r="35" spans="1:5" ht="12.75" customHeight="1" x14ac:dyDescent="0.2">
      <c r="A35" s="354"/>
      <c r="B35" s="192" t="s">
        <v>22</v>
      </c>
      <c r="C35" s="96" t="s">
        <v>271</v>
      </c>
      <c r="D35" s="96">
        <v>1.5</v>
      </c>
      <c r="E35" s="97"/>
    </row>
    <row r="36" spans="1:5" ht="12.75" customHeight="1" x14ac:dyDescent="0.2">
      <c r="A36" s="354"/>
      <c r="B36" s="192" t="s">
        <v>267</v>
      </c>
      <c r="C36" s="96" t="s">
        <v>293</v>
      </c>
      <c r="D36" s="96">
        <v>8</v>
      </c>
      <c r="E36" s="97"/>
    </row>
    <row r="37" spans="1:5" ht="12.75" customHeight="1" x14ac:dyDescent="0.2">
      <c r="A37" s="354"/>
      <c r="B37" s="192" t="s">
        <v>265</v>
      </c>
      <c r="C37" s="96" t="s">
        <v>266</v>
      </c>
      <c r="D37" s="96">
        <v>5</v>
      </c>
      <c r="E37" s="97"/>
    </row>
    <row r="38" spans="1:5" ht="12.75" customHeight="1" thickBot="1" x14ac:dyDescent="0.25">
      <c r="A38" s="362"/>
      <c r="B38" s="238"/>
      <c r="C38" s="126" t="s">
        <v>20</v>
      </c>
      <c r="D38" s="9">
        <f>SUM(D32:D37)</f>
        <v>24.5</v>
      </c>
      <c r="E38" s="100"/>
    </row>
    <row r="39" spans="1:5" ht="12.75" customHeight="1" x14ac:dyDescent="0.2">
      <c r="A39" s="321" t="s">
        <v>310</v>
      </c>
      <c r="B39" s="239" t="s">
        <v>31</v>
      </c>
      <c r="C39" s="219" t="s">
        <v>32</v>
      </c>
      <c r="D39" s="219">
        <v>4</v>
      </c>
      <c r="E39" s="101"/>
    </row>
    <row r="40" spans="1:5" ht="12.75" customHeight="1" x14ac:dyDescent="0.2">
      <c r="A40" s="322"/>
      <c r="B40" s="190" t="s">
        <v>52</v>
      </c>
      <c r="C40" s="220" t="s">
        <v>60</v>
      </c>
      <c r="D40" s="220">
        <v>0.5</v>
      </c>
      <c r="E40" s="97"/>
    </row>
    <row r="41" spans="1:5" ht="12.75" customHeight="1" x14ac:dyDescent="0.2">
      <c r="A41" s="322"/>
      <c r="B41" s="190" t="s">
        <v>267</v>
      </c>
      <c r="C41" s="220" t="s">
        <v>306</v>
      </c>
      <c r="D41" s="220">
        <v>4</v>
      </c>
      <c r="E41" s="97"/>
    </row>
    <row r="42" spans="1:5" ht="12.75" customHeight="1" x14ac:dyDescent="0.2">
      <c r="A42" s="322"/>
      <c r="B42" s="190" t="s">
        <v>267</v>
      </c>
      <c r="C42" s="220" t="s">
        <v>307</v>
      </c>
      <c r="D42" s="220">
        <v>3</v>
      </c>
      <c r="E42" s="97"/>
    </row>
    <row r="43" spans="1:5" ht="12.75" customHeight="1" x14ac:dyDescent="0.2">
      <c r="A43" s="322"/>
      <c r="B43" s="190" t="s">
        <v>269</v>
      </c>
      <c r="C43" s="220" t="s">
        <v>270</v>
      </c>
      <c r="D43" s="220">
        <v>1</v>
      </c>
      <c r="E43" s="97"/>
    </row>
    <row r="44" spans="1:5" ht="12.75" customHeight="1" thickBot="1" x14ac:dyDescent="0.25">
      <c r="A44" s="323"/>
      <c r="B44" s="238"/>
      <c r="C44" s="126" t="s">
        <v>20</v>
      </c>
      <c r="D44" s="9">
        <f>SUM(D39:D43)</f>
        <v>12.5</v>
      </c>
      <c r="E44" s="100"/>
    </row>
    <row r="45" spans="1:5" ht="12.75" customHeight="1" x14ac:dyDescent="0.2">
      <c r="A45" s="221"/>
      <c r="B45" s="240" t="s">
        <v>31</v>
      </c>
      <c r="C45" s="232" t="s">
        <v>32</v>
      </c>
      <c r="D45" s="232">
        <v>2</v>
      </c>
      <c r="E45" s="101"/>
    </row>
    <row r="46" spans="1:5" ht="12.75" customHeight="1" x14ac:dyDescent="0.2">
      <c r="A46" s="223"/>
      <c r="B46" s="241" t="s">
        <v>52</v>
      </c>
      <c r="C46" s="233" t="s">
        <v>60</v>
      </c>
      <c r="D46" s="233">
        <v>0.5</v>
      </c>
      <c r="E46" s="97"/>
    </row>
    <row r="47" spans="1:5" ht="12.75" customHeight="1" x14ac:dyDescent="0.2">
      <c r="A47" s="223" t="s">
        <v>316</v>
      </c>
      <c r="B47" s="241" t="s">
        <v>22</v>
      </c>
      <c r="C47" s="233" t="s">
        <v>271</v>
      </c>
      <c r="D47" s="233">
        <v>2</v>
      </c>
      <c r="E47" s="97"/>
    </row>
    <row r="48" spans="1:5" ht="12.75" customHeight="1" x14ac:dyDescent="0.2">
      <c r="A48" s="223"/>
      <c r="B48" s="241" t="s">
        <v>267</v>
      </c>
      <c r="C48" s="233" t="s">
        <v>306</v>
      </c>
      <c r="D48" s="233">
        <v>6</v>
      </c>
      <c r="E48" s="97"/>
    </row>
    <row r="49" spans="1:5" ht="12.75" customHeight="1" x14ac:dyDescent="0.2">
      <c r="A49" s="223"/>
      <c r="B49" s="241" t="s">
        <v>267</v>
      </c>
      <c r="C49" s="233" t="s">
        <v>307</v>
      </c>
      <c r="D49" s="233">
        <v>8</v>
      </c>
      <c r="E49" s="97"/>
    </row>
    <row r="50" spans="1:5" ht="12.75" customHeight="1" x14ac:dyDescent="0.2">
      <c r="A50" s="223"/>
      <c r="B50" s="241" t="s">
        <v>265</v>
      </c>
      <c r="C50" s="233" t="s">
        <v>266</v>
      </c>
      <c r="D50" s="233">
        <v>5</v>
      </c>
      <c r="E50" s="97"/>
    </row>
    <row r="51" spans="1:5" ht="12.75" customHeight="1" thickBot="1" x14ac:dyDescent="0.25">
      <c r="A51" s="222"/>
      <c r="B51" s="238"/>
      <c r="C51" s="126" t="s">
        <v>20</v>
      </c>
      <c r="D51" s="9">
        <f>SUM(D45:D50)</f>
        <v>23.5</v>
      </c>
      <c r="E51" s="100"/>
    </row>
    <row r="52" spans="1:5" ht="12.75" customHeight="1" x14ac:dyDescent="0.2">
      <c r="A52" s="221"/>
      <c r="B52" s="219" t="s">
        <v>267</v>
      </c>
      <c r="C52" s="219" t="s">
        <v>303</v>
      </c>
      <c r="D52" s="219">
        <v>4</v>
      </c>
      <c r="E52" s="101"/>
    </row>
    <row r="53" spans="1:5" ht="12.75" customHeight="1" x14ac:dyDescent="0.2">
      <c r="A53" s="223" t="s">
        <v>322</v>
      </c>
      <c r="B53" s="220" t="s">
        <v>267</v>
      </c>
      <c r="C53" s="220" t="s">
        <v>304</v>
      </c>
      <c r="D53" s="220">
        <v>4</v>
      </c>
      <c r="E53" s="97"/>
    </row>
    <row r="54" spans="1:5" ht="12.75" customHeight="1" thickBot="1" x14ac:dyDescent="0.25">
      <c r="A54" s="222"/>
      <c r="B54" s="98"/>
      <c r="C54" s="126" t="s">
        <v>20</v>
      </c>
      <c r="D54" s="9">
        <f>SUM(D52:D53)</f>
        <v>8</v>
      </c>
      <c r="E54" s="100"/>
    </row>
    <row r="55" spans="1:5" ht="12.75" customHeight="1" x14ac:dyDescent="0.2">
      <c r="A55" s="221"/>
      <c r="B55" s="219" t="s">
        <v>267</v>
      </c>
      <c r="C55" s="219" t="s">
        <v>334</v>
      </c>
      <c r="D55" s="219">
        <v>4</v>
      </c>
      <c r="E55" s="101"/>
    </row>
    <row r="56" spans="1:5" ht="12.75" customHeight="1" x14ac:dyDescent="0.2">
      <c r="A56" s="223"/>
      <c r="B56" s="220" t="s">
        <v>267</v>
      </c>
      <c r="C56" s="220" t="s">
        <v>335</v>
      </c>
      <c r="D56" s="220">
        <v>6</v>
      </c>
      <c r="E56" s="97"/>
    </row>
    <row r="57" spans="1:5" ht="12.75" customHeight="1" x14ac:dyDescent="0.2">
      <c r="A57" s="223"/>
      <c r="B57" s="220" t="s">
        <v>267</v>
      </c>
      <c r="C57" s="220" t="s">
        <v>327</v>
      </c>
      <c r="D57" s="220">
        <v>4</v>
      </c>
      <c r="E57" s="97"/>
    </row>
    <row r="58" spans="1:5" ht="12.75" customHeight="1" x14ac:dyDescent="0.2">
      <c r="A58" s="223"/>
      <c r="B58" s="220" t="s">
        <v>52</v>
      </c>
      <c r="C58" s="220" t="s">
        <v>60</v>
      </c>
      <c r="D58" s="220">
        <v>0.5</v>
      </c>
      <c r="E58" s="97"/>
    </row>
    <row r="59" spans="1:5" ht="12.75" customHeight="1" x14ac:dyDescent="0.2">
      <c r="A59" s="223" t="s">
        <v>333</v>
      </c>
      <c r="B59" s="220" t="s">
        <v>22</v>
      </c>
      <c r="C59" s="220" t="s">
        <v>271</v>
      </c>
      <c r="D59" s="220">
        <v>2.5</v>
      </c>
      <c r="E59" s="97"/>
    </row>
    <row r="60" spans="1:5" ht="12.75" customHeight="1" x14ac:dyDescent="0.2">
      <c r="A60" s="223"/>
      <c r="B60" s="220" t="s">
        <v>31</v>
      </c>
      <c r="C60" s="220" t="s">
        <v>32</v>
      </c>
      <c r="D60" s="220">
        <v>2</v>
      </c>
      <c r="E60" s="97"/>
    </row>
    <row r="61" spans="1:5" ht="12.75" customHeight="1" x14ac:dyDescent="0.2">
      <c r="A61" s="223"/>
      <c r="B61" s="220" t="s">
        <v>31</v>
      </c>
      <c r="C61" s="220" t="s">
        <v>32</v>
      </c>
      <c r="D61" s="220">
        <v>1</v>
      </c>
      <c r="E61" s="97"/>
    </row>
    <row r="62" spans="1:5" ht="12.75" customHeight="1" x14ac:dyDescent="0.2">
      <c r="A62" s="223"/>
      <c r="B62" s="220" t="s">
        <v>267</v>
      </c>
      <c r="C62" s="220" t="s">
        <v>307</v>
      </c>
      <c r="D62" s="220">
        <v>2</v>
      </c>
      <c r="E62" s="97"/>
    </row>
    <row r="63" spans="1:5" ht="12.75" customHeight="1" x14ac:dyDescent="0.2">
      <c r="A63" s="223"/>
      <c r="B63" s="220" t="s">
        <v>267</v>
      </c>
      <c r="C63" s="220" t="s">
        <v>307</v>
      </c>
      <c r="D63" s="220">
        <v>1</v>
      </c>
      <c r="E63" s="97"/>
    </row>
    <row r="64" spans="1:5" ht="12.75" customHeight="1" thickBot="1" x14ac:dyDescent="0.25">
      <c r="A64" s="222"/>
      <c r="B64" s="98"/>
      <c r="C64" s="126" t="s">
        <v>20</v>
      </c>
      <c r="D64" s="9">
        <f>SUM(D55:D63)</f>
        <v>23</v>
      </c>
      <c r="E64" s="100"/>
    </row>
    <row r="65" spans="1:5" ht="12.75" customHeight="1" x14ac:dyDescent="0.2">
      <c r="A65" s="221"/>
      <c r="B65" s="104" t="s">
        <v>14</v>
      </c>
      <c r="C65" s="219" t="s">
        <v>196</v>
      </c>
      <c r="D65" s="104">
        <v>1</v>
      </c>
      <c r="E65" s="101"/>
    </row>
    <row r="66" spans="1:5" ht="12.75" customHeight="1" x14ac:dyDescent="0.2">
      <c r="A66" s="223" t="s">
        <v>345</v>
      </c>
      <c r="B66" s="96" t="s">
        <v>267</v>
      </c>
      <c r="C66" s="220" t="s">
        <v>307</v>
      </c>
      <c r="D66" s="96">
        <v>8</v>
      </c>
      <c r="E66" s="97"/>
    </row>
    <row r="67" spans="1:5" ht="12.75" customHeight="1" x14ac:dyDescent="0.2">
      <c r="A67" s="223"/>
      <c r="B67" s="96" t="s">
        <v>267</v>
      </c>
      <c r="C67" s="220" t="s">
        <v>307</v>
      </c>
      <c r="D67" s="96">
        <v>6</v>
      </c>
      <c r="E67" s="97"/>
    </row>
    <row r="68" spans="1:5" ht="12.75" customHeight="1" x14ac:dyDescent="0.2">
      <c r="A68" s="223"/>
      <c r="B68" s="96" t="s">
        <v>339</v>
      </c>
      <c r="C68" s="220" t="s">
        <v>338</v>
      </c>
      <c r="D68" s="96">
        <v>5</v>
      </c>
      <c r="E68" s="97"/>
    </row>
    <row r="69" spans="1:5" ht="15" customHeight="1" thickBot="1" x14ac:dyDescent="0.25">
      <c r="A69" s="222"/>
      <c r="B69" s="98"/>
      <c r="C69" s="126" t="s">
        <v>20</v>
      </c>
      <c r="D69" s="9">
        <f>SUM(D65:D68)</f>
        <v>20</v>
      </c>
      <c r="E69" s="100"/>
    </row>
    <row r="70" spans="1:5" ht="12.75" customHeight="1" x14ac:dyDescent="0.2">
      <c r="A70" s="221"/>
      <c r="B70" s="219" t="s">
        <v>230</v>
      </c>
      <c r="C70" s="219" t="s">
        <v>350</v>
      </c>
      <c r="D70" s="219">
        <v>1</v>
      </c>
      <c r="E70" s="101"/>
    </row>
    <row r="71" spans="1:5" ht="12.75" customHeight="1" x14ac:dyDescent="0.2">
      <c r="A71" s="223"/>
      <c r="B71" s="220" t="s">
        <v>230</v>
      </c>
      <c r="C71" s="220" t="s">
        <v>351</v>
      </c>
      <c r="D71" s="220">
        <v>2</v>
      </c>
      <c r="E71" s="97"/>
    </row>
    <row r="72" spans="1:5" ht="12.75" customHeight="1" x14ac:dyDescent="0.2">
      <c r="A72" s="223"/>
      <c r="B72" s="220" t="s">
        <v>52</v>
      </c>
      <c r="C72" s="220" t="s">
        <v>60</v>
      </c>
      <c r="D72" s="220">
        <v>0.5</v>
      </c>
      <c r="E72" s="97"/>
    </row>
    <row r="73" spans="1:5" ht="12.75" customHeight="1" x14ac:dyDescent="0.2">
      <c r="A73" s="223"/>
      <c r="B73" s="220" t="s">
        <v>22</v>
      </c>
      <c r="C73" s="220" t="s">
        <v>271</v>
      </c>
      <c r="D73" s="220">
        <v>2</v>
      </c>
      <c r="E73" s="97"/>
    </row>
    <row r="74" spans="1:5" ht="12.75" customHeight="1" x14ac:dyDescent="0.2">
      <c r="A74" s="223"/>
      <c r="B74" s="220" t="s">
        <v>360</v>
      </c>
      <c r="C74" s="220" t="s">
        <v>352</v>
      </c>
      <c r="D74" s="220">
        <v>3</v>
      </c>
      <c r="E74" s="97"/>
    </row>
    <row r="75" spans="1:5" ht="12.75" customHeight="1" x14ac:dyDescent="0.2">
      <c r="A75" s="223" t="s">
        <v>361</v>
      </c>
      <c r="B75" s="220" t="s">
        <v>276</v>
      </c>
      <c r="C75" s="220" t="s">
        <v>277</v>
      </c>
      <c r="D75" s="220">
        <v>1.5</v>
      </c>
      <c r="E75" s="97"/>
    </row>
    <row r="76" spans="1:5" ht="12.75" customHeight="1" x14ac:dyDescent="0.2">
      <c r="A76" s="223"/>
      <c r="B76" s="220" t="s">
        <v>267</v>
      </c>
      <c r="C76" s="220" t="s">
        <v>334</v>
      </c>
      <c r="D76" s="220">
        <v>2</v>
      </c>
      <c r="E76" s="97"/>
    </row>
    <row r="77" spans="1:5" ht="12.75" customHeight="1" x14ac:dyDescent="0.2">
      <c r="A77" s="223"/>
      <c r="B77" s="220" t="s">
        <v>359</v>
      </c>
      <c r="C77" s="220" t="s">
        <v>348</v>
      </c>
      <c r="D77" s="220">
        <v>0.5</v>
      </c>
      <c r="E77" s="97"/>
    </row>
    <row r="78" spans="1:5" ht="12.75" customHeight="1" x14ac:dyDescent="0.2">
      <c r="A78" s="223"/>
      <c r="B78" s="220" t="s">
        <v>12</v>
      </c>
      <c r="C78" s="220" t="s">
        <v>124</v>
      </c>
      <c r="D78" s="220">
        <v>2</v>
      </c>
      <c r="E78" s="97"/>
    </row>
    <row r="79" spans="1:5" ht="12.75" customHeight="1" x14ac:dyDescent="0.2">
      <c r="A79" s="223"/>
      <c r="B79" s="220" t="s">
        <v>230</v>
      </c>
      <c r="C79" s="220" t="s">
        <v>353</v>
      </c>
      <c r="D79" s="220">
        <v>0.5</v>
      </c>
      <c r="E79" s="97"/>
    </row>
    <row r="80" spans="1:5" ht="12.75" customHeight="1" thickBot="1" x14ac:dyDescent="0.25">
      <c r="A80" s="222"/>
      <c r="B80" s="98"/>
      <c r="C80" s="126" t="s">
        <v>20</v>
      </c>
      <c r="D80" s="9">
        <f>SUM(D70:D79)</f>
        <v>15</v>
      </c>
      <c r="E80" s="100"/>
    </row>
    <row r="81" spans="1:5" ht="12.75" customHeight="1" x14ac:dyDescent="0.2">
      <c r="A81" s="221"/>
      <c r="B81" s="104" t="s">
        <v>230</v>
      </c>
      <c r="C81" s="104" t="s">
        <v>378</v>
      </c>
      <c r="D81" s="104">
        <v>1</v>
      </c>
      <c r="E81" s="101"/>
    </row>
    <row r="82" spans="1:5" ht="12.75" customHeight="1" x14ac:dyDescent="0.2">
      <c r="A82" s="223"/>
      <c r="B82" s="96" t="s">
        <v>31</v>
      </c>
      <c r="C82" s="96" t="s">
        <v>32</v>
      </c>
      <c r="D82" s="96">
        <v>1</v>
      </c>
      <c r="E82" s="97"/>
    </row>
    <row r="83" spans="1:5" ht="12.75" customHeight="1" x14ac:dyDescent="0.2">
      <c r="A83" s="223"/>
      <c r="B83" s="96" t="s">
        <v>14</v>
      </c>
      <c r="C83" s="96" t="s">
        <v>196</v>
      </c>
      <c r="D83" s="96">
        <v>1.5</v>
      </c>
      <c r="E83" s="97"/>
    </row>
    <row r="84" spans="1:5" ht="12.75" customHeight="1" x14ac:dyDescent="0.2">
      <c r="A84" s="223" t="s">
        <v>363</v>
      </c>
      <c r="B84" s="96" t="s">
        <v>267</v>
      </c>
      <c r="C84" s="96" t="s">
        <v>307</v>
      </c>
      <c r="D84" s="96">
        <v>6</v>
      </c>
      <c r="E84" s="97"/>
    </row>
    <row r="85" spans="1:5" ht="12.75" customHeight="1" x14ac:dyDescent="0.2">
      <c r="A85" s="223"/>
      <c r="B85" s="96" t="s">
        <v>52</v>
      </c>
      <c r="C85" s="96" t="s">
        <v>60</v>
      </c>
      <c r="D85" s="96">
        <v>0.5</v>
      </c>
      <c r="E85" s="97"/>
    </row>
    <row r="86" spans="1:5" ht="12.75" customHeight="1" x14ac:dyDescent="0.2">
      <c r="A86" s="223"/>
      <c r="B86" s="96" t="s">
        <v>230</v>
      </c>
      <c r="C86" s="96" t="s">
        <v>351</v>
      </c>
      <c r="D86" s="96">
        <v>3</v>
      </c>
      <c r="E86" s="97"/>
    </row>
    <row r="87" spans="1:5" ht="12.75" customHeight="1" x14ac:dyDescent="0.2">
      <c r="A87" s="223"/>
      <c r="B87" s="96" t="s">
        <v>230</v>
      </c>
      <c r="C87" s="96" t="s">
        <v>351</v>
      </c>
      <c r="D87" s="96">
        <v>4</v>
      </c>
      <c r="E87" s="97"/>
    </row>
    <row r="88" spans="1:5" ht="12.75" customHeight="1" thickBot="1" x14ac:dyDescent="0.25">
      <c r="A88" s="222"/>
      <c r="B88" s="98"/>
      <c r="C88" s="126" t="s">
        <v>20</v>
      </c>
      <c r="D88" s="9">
        <f>SUM(D81:D87)</f>
        <v>17</v>
      </c>
      <c r="E88" s="100"/>
    </row>
    <row r="89" spans="1:5" ht="12.75" customHeight="1" x14ac:dyDescent="0.2">
      <c r="A89" s="221"/>
      <c r="B89" s="104" t="s">
        <v>22</v>
      </c>
      <c r="C89" s="304" t="s">
        <v>271</v>
      </c>
      <c r="D89" s="304">
        <v>3</v>
      </c>
      <c r="E89" s="101"/>
    </row>
    <row r="90" spans="1:5" ht="12.75" customHeight="1" x14ac:dyDescent="0.2">
      <c r="A90" s="223" t="s">
        <v>384</v>
      </c>
      <c r="B90" s="96" t="s">
        <v>230</v>
      </c>
      <c r="C90" s="303" t="s">
        <v>351</v>
      </c>
      <c r="D90" s="303">
        <v>6</v>
      </c>
      <c r="E90" s="97"/>
    </row>
    <row r="91" spans="1:5" ht="12.75" customHeight="1" x14ac:dyDescent="0.2">
      <c r="A91" s="223"/>
      <c r="B91" s="96" t="s">
        <v>230</v>
      </c>
      <c r="C91" s="303" t="s">
        <v>351</v>
      </c>
      <c r="D91" s="303">
        <v>4</v>
      </c>
      <c r="E91" s="97"/>
    </row>
    <row r="92" spans="1:5" ht="12.75" customHeight="1" x14ac:dyDescent="0.2">
      <c r="A92" s="223"/>
      <c r="B92" s="96" t="s">
        <v>230</v>
      </c>
      <c r="C92" s="303" t="s">
        <v>351</v>
      </c>
      <c r="D92" s="303">
        <v>3.5</v>
      </c>
      <c r="E92" s="97"/>
    </row>
    <row r="93" spans="1:5" ht="12.75" customHeight="1" thickBot="1" x14ac:dyDescent="0.25">
      <c r="A93" s="222"/>
      <c r="B93" s="98"/>
      <c r="C93" s="126" t="s">
        <v>20</v>
      </c>
      <c r="D93" s="9">
        <f>SUM(D89:D92)</f>
        <v>16.5</v>
      </c>
      <c r="E93" s="100"/>
    </row>
    <row r="94" spans="1:5" ht="12.75" customHeight="1" x14ac:dyDescent="0.2">
      <c r="C94" s="71" t="s">
        <v>298</v>
      </c>
      <c r="D94" s="71">
        <f>D38+D31+D27+D18+D15+D10+D44+D51+D54+D64+D69+D80+D88+D93</f>
        <v>260.5</v>
      </c>
    </row>
    <row r="95" spans="1:5" ht="12.75" customHeight="1" x14ac:dyDescent="0.2">
      <c r="C95" s="71" t="s">
        <v>300</v>
      </c>
      <c r="D95" s="185">
        <f>D94/14</f>
        <v>18.607142857142858</v>
      </c>
    </row>
  </sheetData>
  <mergeCells count="9">
    <mergeCell ref="A39:A44"/>
    <mergeCell ref="A32:A38"/>
    <mergeCell ref="A28:A31"/>
    <mergeCell ref="A19:A27"/>
    <mergeCell ref="B2:C2"/>
    <mergeCell ref="B3:C3"/>
    <mergeCell ref="A6:A10"/>
    <mergeCell ref="A11:A15"/>
    <mergeCell ref="A16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Acasuso Fernado</vt:lpstr>
      <vt:lpstr>Ben Shirley</vt:lpstr>
      <vt:lpstr>Benites Luciana</vt:lpstr>
      <vt:lpstr>Castelli Alexandra</vt:lpstr>
      <vt:lpstr>Cervantes Sebastián</vt:lpstr>
      <vt:lpstr>Gimenez Gastón</vt:lpstr>
      <vt:lpstr>Duarte Mathias</vt:lpstr>
      <vt:lpstr>Neira Bettina</vt:lpstr>
      <vt:lpstr>Nicassio Gastón</vt:lpstr>
      <vt:lpstr>Pérez Juan</vt:lpstr>
      <vt:lpstr>Ramos Fabio</vt:lpstr>
      <vt:lpstr>Rosas Gastón</vt:lpstr>
      <vt:lpstr>Sanguinetti Elisa</vt:lpstr>
      <vt:lpstr>Vélez Carlos</vt:lpstr>
      <vt:lpstr>Consolidado</vt:lpstr>
      <vt:lpstr>Gráfico por Línea de Disciplina</vt:lpstr>
      <vt:lpstr>Gráfico Total por Integrante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Benites</dc:creator>
  <cp:lastModifiedBy>Luciana.Benites</cp:lastModifiedBy>
  <cp:lastPrinted>2013-09-03T18:51:42Z</cp:lastPrinted>
  <dcterms:created xsi:type="dcterms:W3CDTF">2013-09-03T19:12:52Z</dcterms:created>
  <dcterms:modified xsi:type="dcterms:W3CDTF">2013-11-25T01:00:53Z</dcterms:modified>
</cp:coreProperties>
</file>