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Armand Ugon, Victoria" state="visible" r:id="rId3"/>
    <sheet sheetId="2" name="Cardozo, Javier" state="visible" r:id="rId4"/>
    <sheet sheetId="3" name="Cossio, Diego" state="visible" r:id="rId5"/>
    <sheet sheetId="4" name="De Munno, Luciano" state="visible" r:id="rId6"/>
    <sheet sheetId="5" name="Der Boghosian, Reyna" state="visible" r:id="rId7"/>
    <sheet sheetId="6" name="Dieci, Constanza" state="visible" r:id="rId8"/>
    <sheet sheetId="7" name="Lorier, Juan Pablo" state="visible" r:id="rId9"/>
    <sheet sheetId="8" name="Moreira, Andrés" state="visible" r:id="rId10"/>
    <sheet sheetId="9" name="Moreno, Santiago" state="visible" r:id="rId11"/>
    <sheet sheetId="10" name="Mori, Martín" state="visible" r:id="rId12"/>
    <sheet sheetId="11" name="Picca, Juan" state="visible" r:id="rId13"/>
    <sheet sheetId="12" name="Rocha, Valeria" state="visible" r:id="rId14"/>
    <sheet sheetId="13" name="Rubio, Martín" state="visible" r:id="rId15"/>
    <sheet sheetId="14" name="Techera, Tamara" state="visible" r:id="rId16"/>
    <sheet sheetId="15" name="Roldán, Fabiana" state="visible" r:id="rId17"/>
    <sheet sheetId="16" name="Yemini, Virginia" state="visible" r:id="rId18"/>
    <sheet sheetId="17" name="Consolidado" state="visible" r:id="rId19"/>
    <sheet sheetId="18" name="Gráficas" state="visible" r:id="rId20"/>
  </sheets>
  <definedNames/>
  <calcPr/>
</workbook>
</file>

<file path=xl/sharedStrings.xml><?xml version="1.0" encoding="utf-8"?>
<sst xmlns="http://schemas.openxmlformats.org/spreadsheetml/2006/main" count="849" uniqueCount="231">
  <si>
    <t>Grupo:</t>
  </si>
  <si>
    <t>Proyecto IS 2002 - Registro de horas trabajadas</t>
  </si>
  <si>
    <t>Nombre:</t>
  </si>
  <si>
    <t>Victoria Armand Ugon</t>
  </si>
  <si>
    <t>Rol:</t>
  </si>
  <si>
    <t>Referente Técnico Implementador</t>
  </si>
  <si>
    <t>Consolidado</t>
  </si>
  <si>
    <t>Fecha</t>
  </si>
  <si>
    <t>Código Actividad</t>
  </si>
  <si>
    <t>Descripción Actividad</t>
  </si>
  <si>
    <t>Horas</t>
  </si>
  <si>
    <t>Observaciones</t>
  </si>
  <si>
    <t>E1</t>
  </si>
  <si>
    <t>Reuniones de apoyo</t>
  </si>
  <si>
    <t>D5</t>
  </si>
  <si>
    <t>E2</t>
  </si>
  <si>
    <t>CU4</t>
  </si>
  <si>
    <t>Reunion Informativa</t>
  </si>
  <si>
    <t>Reunion de implementadores</t>
  </si>
  <si>
    <t>I2</t>
  </si>
  <si>
    <t>Implementación grupal</t>
  </si>
  <si>
    <t>I3</t>
  </si>
  <si>
    <t>I7</t>
  </si>
  <si>
    <t>Total</t>
  </si>
  <si>
    <t>G8</t>
  </si>
  <si>
    <t>Reunión de seguimiento</t>
  </si>
  <si>
    <t>Equipo de Verificación</t>
  </si>
  <si>
    <t>Auto-Estudio</t>
  </si>
  <si>
    <t>BPMN 2.0 correspondecia componentes en xml</t>
  </si>
  <si>
    <t>Investigación Herramientas bpmn 2.0 plugin para eclipse,XmlUnit</t>
  </si>
  <si>
    <t>V4</t>
  </si>
  <si>
    <t>Especificar los casos de prueba</t>
  </si>
  <si>
    <t>G5 </t>
  </si>
  <si>
    <t> Registrar esfuerzo</t>
  </si>
  <si>
    <t>Diego Cossio</t>
  </si>
  <si>
    <t>Responsable de Verificación y Asistente de SQA</t>
  </si>
  <si>
    <t>G16</t>
  </si>
  <si>
    <t>Generar Dependencias Entregables semana 3 y 4</t>
  </si>
  <si>
    <t>Monitoreo</t>
  </si>
  <si>
    <t>BPMN 2.0 correspondecia componentes en xml (http://www.activiti.org/userguide/index.html#bpmnConstructs)</t>
  </si>
  <si>
    <t>Investigación Herramientas (modelar en bpmn 2.0(plugin para eclipse),XmlUnit(sirve para comparar con tags en distinto orden) )</t>
  </si>
  <si>
    <t>V5</t>
  </si>
  <si>
    <t> Verificar documento</t>
  </si>
  <si>
    <t>Investigar MUM, verificar RQACTG4v1 y documentar</t>
  </si>
  <si>
    <t>Crear Casos de Pruebas junto con analistas de verificación (estoy estimando)</t>
  </si>
  <si>
    <t>Luciano De Munno</t>
  </si>
  <si>
    <t>G6</t>
  </si>
  <si>
    <t>Reunión de equipo</t>
  </si>
  <si>
    <t>Reunion EETT-con arquitecto</t>
  </si>
  <si>
    <t>Reunion con esp tecnicos y analistas</t>
  </si>
  <si>
    <t>Implementar el prototipo</t>
  </si>
  <si>
    <t>librerias y clases de lectura de xpdl y bpmn</t>
  </si>
  <si>
    <t>Parseo de clases XPDL a commons</t>
  </si>
  <si>
    <t>transformacion de commons a bpmn y clases task</t>
  </si>
  <si>
    <t>arreglo de errores</t>
  </si>
  <si>
    <t>Proyecto PIS 2013 - Registro de horas trabajadas</t>
  </si>
  <si>
    <t>Reyna Der Boghosian</t>
  </si>
  <si>
    <t>Analista - Implementador</t>
  </si>
  <si>
    <t>Auto Estudio</t>
  </si>
  <si>
    <t>CU5</t>
  </si>
  <si>
    <t>Elaboracion documento informativo</t>
  </si>
  <si>
    <t>Constanza Dieci</t>
  </si>
  <si>
    <t>Reunión informativa</t>
  </si>
  <si>
    <t>Analsitas/especialistas tecnicos</t>
  </si>
  <si>
    <t>xpdl-bpmn2,0</t>
  </si>
  <si>
    <t>Proyecto IS 2013 - Registro de horas trabajadas</t>
  </si>
  <si>
    <t>Juan Pablo Lorier</t>
  </si>
  <si>
    <t>Arquitecto - Asistente de Verificación - Coordinador de Desarrollo</t>
  </si>
  <si>
    <t>01/09</t>
  </si>
  <si>
    <t>D2</t>
  </si>
  <si>
    <t>Describir la arquitectura</t>
  </si>
  <si>
    <t>Ajustes documento de descripción de la arquitectura</t>
  </si>
  <si>
    <t>03/09</t>
  </si>
  <si>
    <t>Coordinación Desarrollo</t>
  </si>
  <si>
    <t>04/09</t>
  </si>
  <si>
    <t>Especialista técnico</t>
  </si>
  <si>
    <t>R7</t>
  </si>
  <si>
    <t>Definir alcance del sistema</t>
  </si>
  <si>
    <t>Documento de alcance</t>
  </si>
  <si>
    <t>05/09</t>
  </si>
  <si>
    <t>preparar entórno y revisar el código</t>
  </si>
  <si>
    <t>06/09</t>
  </si>
  <si>
    <t>Juan Pica y Luciano De Munno</t>
  </si>
  <si>
    <t>07/09</t>
  </si>
  <si>
    <t>G9</t>
  </si>
  <si>
    <t>Ajustar y controlar el desarrollo</t>
  </si>
  <si>
    <t>Plan de desarrollo</t>
  </si>
  <si>
    <t>G5</t>
  </si>
  <si>
    <t>Registrar esfuerzo</t>
  </si>
  <si>
    <t>Administrador</t>
  </si>
  <si>
    <t>02/09</t>
  </si>
  <si>
    <t>G1</t>
  </si>
  <si>
    <t>Planificación del proyecto</t>
  </si>
  <si>
    <t>C1</t>
  </si>
  <si>
    <t>Planificar la configuración del SCM</t>
  </si>
  <si>
    <t>Intercambio con Juan Pablo sobre gestión de documentos</t>
  </si>
  <si>
    <t>G2</t>
  </si>
  <si>
    <t>Seguimiento del proyecto</t>
  </si>
  <si>
    <t>Chequeo de documentos, registro de horas y demás</t>
  </si>
  <si>
    <t>08/09</t>
  </si>
  <si>
    <t>Registrar esfurezo</t>
  </si>
  <si>
    <t>Santiago Moreno</t>
  </si>
  <si>
    <t>Planificacion reunion</t>
  </si>
  <si>
    <t>Reunion equipo</t>
  </si>
  <si>
    <t>division de tareas y coordinacion - minutas</t>
  </si>
  <si>
    <t>analisis y estudio</t>
  </si>
  <si>
    <t>soporte a implentacion</t>
  </si>
  <si>
    <t>analisis</t>
  </si>
  <si>
    <t>Martin Mori</t>
  </si>
  <si>
    <t>Analista-Implementador</t>
  </si>
  <si>
    <t>Reunion Analistas/especialistas tecnicos</t>
  </si>
  <si>
    <t>Auto estudio</t>
  </si>
  <si>
    <t>Ampliación de objetos y atributos a transformar de xpdl a bpmn2.0</t>
  </si>
  <si>
    <t>reunión</t>
  </si>
  <si>
    <t>autoestudio</t>
  </si>
  <si>
    <t>reunión/implementacion</t>
  </si>
  <si>
    <t>implementación</t>
  </si>
  <si>
    <t>Valeria Rocha</t>
  </si>
  <si>
    <t>Responsable SQA - Asistente Verificacion</t>
  </si>
  <si>
    <t>AutoEstudio</t>
  </si>
  <si>
    <t>Q6</t>
  </si>
  <si>
    <t>Q6 - Revisar el ajuste del proceso</t>
  </si>
  <si>
    <t>Q7</t>
  </si>
  <si>
    <t>Q7 - Evaluar la calidad de los productos</t>
  </si>
  <si>
    <t>Q5</t>
  </si>
  <si>
    <t>Revisar las entregas</t>
  </si>
  <si>
    <t>Martín Rubio</t>
  </si>
  <si>
    <t>Analista-Diseñador de interfaz grafica - Implementador</t>
  </si>
  <si>
    <t>Reunion EETT-Analistas</t>
  </si>
  <si>
    <t>Interfaz Grafica</t>
  </si>
  <si>
    <t>Tamara Techera
</t>
  </si>
  <si>
    <t>Especialista técnico-Implementador-Responsable de Integración</t>
  </si>
  <si>
    <t>Auto-estudio</t>
  </si>
  <si>
    <t>Estudio de las herramientas a utilizar</t>
  </si>
  <si>
    <t>G6 </t>
  </si>
  <si>
    <t>Reunión de equipo </t>
  </si>
  <si>
    <t>Reunión esp. Técnicos, arquitecto</t>
  </si>
  <si>
    <t>Reunión esp. Técnicos y analistas</t>
  </si>
  <si>
    <t>I2 </t>
  </si>
  <si>
    <t>Implementar el prototipo </t>
  </si>
  <si>
    <t>Parseo de XPDL </t>
  </si>
  <si>
    <t>Parseo de XPDL</t>
  </si>
  <si>
    <t>Coordinación con arquitecto</t>
  </si>
  <si>
    <t>Verificación unitaria de módulo</t>
  </si>
  <si>
    <t>Testeo del módulo BPMN writer</t>
  </si>
  <si>
    <t>Fabiana Roldán</t>
  </si>
  <si>
    <t>Responsable de SCM-Especialista Tecnico-Implementador</t>
  </si>
  <si>
    <t>CU3</t>
  </si>
  <si>
    <t>Reunion de equipo</t>
  </si>
  <si>
    <t>Reunion especialistas técnicos y arquitecto</t>
  </si>
  <si>
    <t>Reunion especialistas técnicos y analistas</t>
  </si>
  <si>
    <t>C2</t>
  </si>
  <si>
    <t>Definir la linea base del proyecto</t>
  </si>
  <si>
    <t>Definir linea base de la documentación</t>
  </si>
  <si>
    <t>Estudio sobre GitHub</t>
  </si>
  <si>
    <t>C3</t>
  </si>
  <si>
    <t>Seguimiento de la linea base</t>
  </si>
  <si>
    <t>C5</t>
  </si>
  <si>
    <t>Control de Cambios</t>
  </si>
  <si>
    <t>Estudio del código generado</t>
  </si>
  <si>
    <t>Virginia Yemini</t>
  </si>
  <si>
    <t>Especialista Tecnico, Implementador, Responsable de integración</t>
  </si>
  <si>
    <t>Autoestudio</t>
  </si>
  <si>
    <t>Estudio XPDL</t>
  </si>
  <si>
    <t>Libreria de parseo de XPDL</t>
  </si>
  <si>
    <t>Consolidado del equipo</t>
  </si>
  <si>
    <t>Diseñar prototipo</t>
  </si>
  <si>
    <t>Corregir la implementación</t>
  </si>
  <si>
    <t>Victoria</t>
  </si>
  <si>
    <t>Javier</t>
  </si>
  <si>
    <t>Diego</t>
  </si>
  <si>
    <t>Luciano</t>
  </si>
  <si>
    <t>Reyna</t>
  </si>
  <si>
    <t>Constanza</t>
  </si>
  <si>
    <t>Juan Pablo</t>
  </si>
  <si>
    <t>Andrés</t>
  </si>
  <si>
    <t>Santiago</t>
  </si>
  <si>
    <t>Martin M</t>
  </si>
  <si>
    <t>Juan Picca</t>
  </si>
  <si>
    <t>Valeria</t>
  </si>
  <si>
    <t>Martin R</t>
  </si>
  <si>
    <t>Tamara</t>
  </si>
  <si>
    <t>Fabiana</t>
  </si>
  <si>
    <t>Virginia</t>
  </si>
  <si>
    <t>Total Línea</t>
  </si>
  <si>
    <t>Esfuerzo realizado</t>
  </si>
  <si>
    <t>Esfuerzo estimado</t>
  </si>
  <si>
    <t>Análisis/Req.</t>
  </si>
  <si>
    <t>Diseño</t>
  </si>
  <si>
    <t>Implementación</t>
  </si>
  <si>
    <t>Gestión de Calidad</t>
  </si>
  <si>
    <t>Gestión de Configuración y Control de Cambios</t>
  </si>
  <si>
    <t>Gestión de Proyecto</t>
  </si>
  <si>
    <t>Verificación</t>
  </si>
  <si>
    <t>Comunicación</t>
  </si>
  <si>
    <t>Transición al entorno del usuario</t>
  </si>
  <si>
    <t>Formación y Entrenamiento</t>
  </si>
  <si>
    <t>Total Análistas</t>
  </si>
  <si>
    <t>Total Documentador de usuario</t>
  </si>
  <si>
    <t>Total Arquitecto</t>
  </si>
  <si>
    <t>Total Coordinador de Desarrollo</t>
  </si>
  <si>
    <t>Total Implementador</t>
  </si>
  <si>
    <t>Total Responsable de Núcleo</t>
  </si>
  <si>
    <t>Total Responsable del Consolidado</t>
  </si>
  <si>
    <t>Total Espec. Técnicos</t>
  </si>
  <si>
    <t>Total Responsable de SQA</t>
  </si>
  <si>
    <t>Total Responsable de SCM</t>
  </si>
  <si>
    <t>Total Responsable de Verificación</t>
  </si>
  <si>
    <t>Total Asistente de Verificación</t>
  </si>
  <si>
    <t>Total Administrador</t>
  </si>
  <si>
    <t>Total Responsable de la Comunicación</t>
  </si>
  <si>
    <t>Total Instructor</t>
  </si>
  <si>
    <t>Total por Integrante
</t>
  </si>
  <si>
    <t>Esfuerzo estimado
</t>
  </si>
  <si>
    <t>Esfuerzo acumulado</t>
  </si>
  <si>
    <t>Armand Ugon, Victoria</t>
  </si>
  <si>
    <t>Cardozo, Javier</t>
  </si>
  <si>
    <t>Cossio, Diego</t>
  </si>
  <si>
    <t>De Munno, Luciano</t>
  </si>
  <si>
    <t>Der Boghosian, Reyna</t>
  </si>
  <si>
    <t>Dieci, Constanza</t>
  </si>
  <si>
    <t>Lorier, Juan Pablo</t>
  </si>
  <si>
    <t>Moreira, Andrés</t>
  </si>
  <si>
    <t>Moreno, Santiago</t>
  </si>
  <si>
    <t>Mori, Martin</t>
  </si>
  <si>
    <t>Picca, Juan</t>
  </si>
  <si>
    <t>Rocha, Valeria</t>
  </si>
  <si>
    <t>Roldán, Fabiana</t>
  </si>
  <si>
    <t>Rubio, Martin</t>
  </si>
  <si>
    <t>Techera, Tamara</t>
  </si>
  <si>
    <t>Yemini, Virginia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</si>
</sst>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2">
    <numFmt numFmtId="164" formatCode="#,##0.###############"/>
    <numFmt numFmtId="165" formatCode="m/d/yyyy;@"/>
    <numFmt numFmtId="166" formatCode="m/d/yyyy;@"/>
    <numFmt numFmtId="167" formatCode="m/d/yyyy;@"/>
    <numFmt numFmtId="168" formatCode="m/d/yyyy;@"/>
    <numFmt numFmtId="169" formatCode="m/d/yyyy;@"/>
    <numFmt numFmtId="170" formatCode="m/d/yyyy;@"/>
    <numFmt numFmtId="171" formatCode="#,##0.###############"/>
    <numFmt numFmtId="172" formatCode="#,##0.###############"/>
    <numFmt numFmtId="173" formatCode="m/d/yyyy;@"/>
    <numFmt numFmtId="174" formatCode="m/d/yyyy;@"/>
    <numFmt numFmtId="175" formatCode="#,##0.###############"/>
    <numFmt numFmtId="176" formatCode="m/d/yyyy;@"/>
    <numFmt numFmtId="177" formatCode="m/d/yyyy;@"/>
    <numFmt numFmtId="178" formatCode="#,##0.###############"/>
    <numFmt numFmtId="179" formatCode="m/d/yyyy;@"/>
    <numFmt numFmtId="180" formatCode="m/d/yyyy;@"/>
    <numFmt numFmtId="181" formatCode="m/d/yyyy;@"/>
    <numFmt numFmtId="182" formatCode="m/d/yyyy;@"/>
    <numFmt numFmtId="183" formatCode="m/d/yyyy;@"/>
    <numFmt numFmtId="184" formatCode="m/d/yyyy;@"/>
    <numFmt numFmtId="185" formatCode="m/d/yyyy;@"/>
  </numFmts>
  <fonts count="66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FF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FF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1.0"/>
      <color rgb="FF000000"/>
      <name val="Verdana"/>
    </font>
    <font>
      <b val="0"/>
      <i val="0"/>
      <strike val="0"/>
      <u val="none"/>
      <sz val="11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FF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FF"/>
      <name val="Arial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  <font>
      <b val="0"/>
      <i val="0"/>
      <strike val="0"/>
      <u val="none"/>
      <sz val="10.0"/>
      <color rgb="FF000000"/>
      <name val="Verdana"/>
    </font>
  </fonts>
  <fills count="15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fillId="0" numFmtId="0" borderId="0" fontId="0"/>
  </cellStyleXfs>
  <cellXfs count="83">
    <xf applyAlignment="1" fillId="0" xfId="0" numFmtId="0" borderId="0" fontId="0">
      <alignment vertical="bottom" horizontal="general" wrapText="1"/>
    </xf>
    <xf applyAlignment="1" fillId="0" xfId="0" numFmtId="0" borderId="0" applyFont="1" fontId="1">
      <alignment vertical="center" horizontal="center"/>
    </xf>
    <xf applyBorder="1" applyAlignment="1" fillId="0" xfId="0" numFmtId="0" borderId="1" fontId="0">
      <alignment vertical="bottom" horizontal="general" wrapText="1"/>
    </xf>
    <xf applyBorder="1" applyAlignment="1" fillId="0" xfId="0" numFmtId="164" borderId="2" fontId="0" applyNumberFormat="1">
      <alignment vertical="bottom" horizontal="general" wrapText="1"/>
    </xf>
    <xf applyBorder="1" applyAlignment="1" fillId="0" xfId="0" numFmtId="0" borderId="3" applyFont="1" fontId="2">
      <alignment vertical="bottom" horizontal="general" wrapText="1"/>
    </xf>
    <xf applyBorder="1" applyAlignment="1" fillId="0" xfId="0" numFmtId="0" borderId="4" applyFont="1" fontId="3">
      <alignment vertical="bottom" horizontal="general" wrapText="1"/>
    </xf>
    <xf applyBorder="1" applyAlignment="1" fillId="0" xfId="0" numFmtId="165" borderId="5" fontId="0" applyNumberFormat="1">
      <alignment vertical="bottom" horizontal="general" wrapText="1"/>
    </xf>
    <xf applyAlignment="1" fillId="2" xfId="0" numFmtId="0" borderId="0" applyFont="1" fontId="4" applyFill="1">
      <alignment vertical="bottom" horizontal="general" wrapText="1"/>
    </xf>
    <xf applyBorder="1" fillId="0" xfId="0" numFmtId="0" borderId="6" applyFont="1" fontId="5"/>
    <xf applyBorder="1" applyAlignment="1" fillId="0" xfId="0" numFmtId="0" borderId="7" applyFont="1" fontId="6">
      <alignment vertical="bottom" horizontal="general" wrapText="1"/>
    </xf>
    <xf applyBorder="1" applyAlignment="1" fillId="0" xfId="0" numFmtId="49" borderId="8" applyFont="1" fontId="7" applyNumberFormat="1">
      <alignment vertical="bottom" horizontal="general" wrapText="1"/>
    </xf>
    <xf applyBorder="1" applyAlignment="1" fillId="3" xfId="0" numFmtId="166" borderId="9" fontId="0" applyNumberFormat="1" applyFill="1">
      <alignment vertical="bottom" horizontal="general" wrapText="1"/>
    </xf>
    <xf applyBorder="1" fillId="0" xfId="0" numFmtId="0" borderId="10" applyFont="1" fontId="8"/>
    <xf fillId="0" xfId="0" numFmtId="0" borderId="0" applyFont="1" fontId="9"/>
    <xf applyBorder="1" fillId="0" xfId="0" numFmtId="0" borderId="11" applyFont="1" fontId="10"/>
    <xf applyBorder="1" fillId="0" xfId="0" numFmtId="0" borderId="12" applyFont="1" fontId="11"/>
    <xf applyBorder="1" applyAlignment="1" fillId="0" xfId="0" numFmtId="0" borderId="13" applyFont="1" fontId="12">
      <alignment vertical="bottom" horizontal="general" wrapText="1"/>
    </xf>
    <xf applyBorder="1" applyAlignment="1" fillId="0" xfId="0" numFmtId="0" borderId="14" applyFont="1" fontId="13">
      <alignment vertical="bottom" horizontal="general" wrapText="1"/>
    </xf>
    <xf applyAlignment="1" fillId="4" xfId="0" numFmtId="0" borderId="0" fontId="0" applyFill="1">
      <alignment vertical="bottom" horizontal="general" wrapText="1"/>
    </xf>
    <xf fillId="0" xfId="0" numFmtId="167" borderId="0" applyFont="1" fontId="14" applyNumberFormat="1"/>
    <xf applyBorder="1" fillId="0" xfId="0" numFmtId="0" borderId="15" applyFont="1" fontId="15"/>
    <xf fillId="5" xfId="0" numFmtId="0" borderId="0" applyFont="1" fontId="16" applyFill="1"/>
    <xf applyBorder="1" fillId="0" xfId="0" numFmtId="0" borderId="16" applyFont="1" fontId="17"/>
    <xf applyAlignment="1" fillId="6" xfId="0" numFmtId="168" borderId="0" fontId="0" applyNumberFormat="1" applyFill="1">
      <alignment vertical="bottom" horizontal="general" wrapText="1"/>
    </xf>
    <xf applyBorder="1" applyAlignment="1" fillId="0" xfId="0" numFmtId="0" borderId="17" applyFont="1" fontId="18">
      <alignment vertical="bottom" horizontal="general" wrapText="1"/>
    </xf>
    <xf applyAlignment="1" fillId="0" xfId="0" numFmtId="0" borderId="0" applyFont="1" fontId="19">
      <alignment vertical="bottom" horizontal="general" wrapText="1"/>
    </xf>
    <xf applyBorder="1" applyAlignment="1" fillId="0" xfId="0" numFmtId="169" borderId="18" applyFont="1" fontId="20" applyNumberFormat="1">
      <alignment vertical="bottom" horizontal="general" wrapText="1"/>
    </xf>
    <xf applyBorder="1" fillId="0" xfId="0" numFmtId="0" borderId="19" applyFont="1" fontId="21"/>
    <xf applyBorder="1" applyAlignment="1" fillId="0" xfId="0" numFmtId="170" borderId="20" applyFont="1" fontId="22" applyNumberFormat="1">
      <alignment vertical="bottom" horizontal="general" wrapText="1"/>
    </xf>
    <xf applyBorder="1" fillId="0" xfId="0" numFmtId="0" borderId="21" applyFont="1" fontId="23"/>
    <xf applyAlignment="1" fillId="0" xfId="0" numFmtId="171" borderId="0" fontId="0" applyNumberFormat="1">
      <alignment vertical="bottom" horizontal="general" wrapText="1"/>
    </xf>
    <xf applyBorder="1" fillId="0" xfId="0" numFmtId="0" borderId="22" applyFont="1" fontId="24"/>
    <xf applyBorder="1" applyAlignment="1" fillId="7" xfId="0" numFmtId="172" borderId="23" fontId="0" applyNumberFormat="1" applyFill="1">
      <alignment vertical="bottom" horizontal="right" wrapText="1"/>
    </xf>
    <xf applyBorder="1" applyAlignment="1" fillId="0" xfId="0" numFmtId="0" borderId="24" applyFont="1" fontId="25">
      <alignment vertical="bottom" horizontal="general" wrapText="1"/>
    </xf>
    <xf applyAlignment="1" fillId="0" xfId="0" numFmtId="0" borderId="0" applyFont="1" fontId="26">
      <alignment vertical="bottom" horizontal="general" wrapText="1"/>
    </xf>
    <xf applyBorder="1" fillId="0" xfId="0" numFmtId="49" borderId="25" applyFont="1" fontId="27" applyNumberFormat="1"/>
    <xf applyAlignment="1" fillId="0" xfId="0" numFmtId="49" borderId="0" applyFont="1" fontId="28" applyNumberFormat="1">
      <alignment vertical="bottom" horizontal="general" wrapText="1"/>
    </xf>
    <xf applyBorder="1" applyAlignment="1" fillId="0" xfId="0" numFmtId="0" borderId="26" applyFont="1" fontId="29">
      <alignment vertical="bottom" horizontal="general" wrapText="1"/>
    </xf>
    <xf fillId="8" xfId="0" numFmtId="0" borderId="0" applyFont="1" fontId="30" applyFill="1"/>
    <xf applyBorder="1" fillId="0" xfId="0" numFmtId="173" borderId="27" applyFont="1" fontId="31" applyNumberFormat="1"/>
    <xf applyBorder="1" fillId="0" xfId="0" numFmtId="49" borderId="28" applyFont="1" fontId="32" applyNumberFormat="1"/>
    <xf applyBorder="1" fillId="0" xfId="0" numFmtId="174" borderId="29" applyFont="1" fontId="33" applyNumberFormat="1"/>
    <xf applyBorder="1" fillId="0" xfId="0" numFmtId="0" borderId="30" applyFont="1" fontId="34"/>
    <xf applyAlignment="1" fillId="9" xfId="0" numFmtId="175" borderId="0" fontId="0" applyNumberFormat="1" applyFill="1">
      <alignment vertical="bottom" horizontal="right" wrapText="1"/>
    </xf>
    <xf applyAlignment="1" fillId="0" xfId="0" numFmtId="0" borderId="0" applyFont="1" fontId="35">
      <alignment vertical="bottom" horizontal="general" wrapText="1"/>
    </xf>
    <xf applyBorder="1" fillId="0" xfId="0" numFmtId="0" borderId="31" applyFont="1" fontId="36"/>
    <xf applyBorder="1" fillId="0" xfId="0" numFmtId="176" borderId="32" applyFont="1" fontId="37" applyNumberFormat="1"/>
    <xf applyAlignment="1" fillId="0" xfId="0" numFmtId="0" borderId="0" applyFont="1" fontId="38">
      <alignment vertical="bottom" horizontal="general" wrapText="1"/>
    </xf>
    <xf applyAlignment="1" fillId="0" xfId="0" numFmtId="177" borderId="0" applyFont="1" fontId="39" applyNumberFormat="1">
      <alignment vertical="bottom" horizontal="general" wrapText="1"/>
    </xf>
    <xf applyAlignment="1" fillId="0" xfId="0" numFmtId="178" borderId="0" applyFont="1" fontId="40" applyNumberFormat="1">
      <alignment vertical="bottom" horizontal="general" wrapText="1"/>
    </xf>
    <xf applyBorder="1" applyAlignment="1" fillId="0" xfId="0" numFmtId="0" borderId="33" applyFont="1" fontId="41">
      <alignment vertical="bottom" horizontal="general" wrapText="1"/>
    </xf>
    <xf applyAlignment="1" fillId="0" xfId="0" numFmtId="0" borderId="0" applyFont="1" fontId="42">
      <alignment vertical="bottom" horizontal="general" wrapText="1"/>
    </xf>
    <xf fillId="0" xfId="0" numFmtId="0" borderId="0" applyFont="1" fontId="43"/>
    <xf applyBorder="1" applyAlignment="1" fillId="0" xfId="0" numFmtId="0" borderId="34" fontId="0">
      <alignment vertical="bottom" horizontal="general" wrapText="1"/>
    </xf>
    <xf applyBorder="1" applyAlignment="1" fillId="0" xfId="0" numFmtId="0" borderId="35" applyFont="1" fontId="44">
      <alignment vertical="bottom" horizontal="general" wrapText="1"/>
    </xf>
    <xf applyBorder="1" fillId="0" xfId="0" numFmtId="179" borderId="36" applyFont="1" fontId="45" applyNumberFormat="1"/>
    <xf applyBorder="1" fillId="0" xfId="0" numFmtId="180" borderId="37" applyFont="1" fontId="46" applyNumberFormat="1"/>
    <xf applyAlignment="1" fillId="0" xfId="0" numFmtId="49" borderId="0" applyFont="1" fontId="47" applyNumberFormat="1">
      <alignment vertical="bottom" horizontal="general" wrapText="1"/>
    </xf>
    <xf applyBorder="1" fillId="0" xfId="0" numFmtId="0" borderId="38" applyFont="1" fontId="48"/>
    <xf applyAlignment="1" fillId="0" xfId="0" numFmtId="0" borderId="0" applyFont="1" fontId="49">
      <alignment vertical="bottom" horizontal="right" wrapText="1"/>
    </xf>
    <xf applyBorder="1" applyAlignment="1" fillId="0" xfId="0" numFmtId="49" borderId="39" applyFont="1" fontId="50" applyNumberFormat="1">
      <alignment vertical="bottom" horizontal="general" wrapText="1"/>
    </xf>
    <xf applyBorder="1" applyAlignment="1" fillId="0" xfId="0" numFmtId="181" borderId="40" fontId="0" applyNumberFormat="1">
      <alignment vertical="bottom" horizontal="general" wrapText="1"/>
    </xf>
    <xf applyBorder="1" fillId="0" xfId="0" numFmtId="0" borderId="41" applyFont="1" fontId="51"/>
    <xf applyAlignment="1" fillId="0" xfId="0" numFmtId="0" borderId="0" fontId="0">
      <alignment vertical="bottom" horizontal="right" wrapText="1"/>
    </xf>
    <xf applyBorder="1" applyAlignment="1" fillId="10" xfId="0" numFmtId="182" borderId="42" fontId="0" applyNumberFormat="1" applyFill="1">
      <alignment vertical="bottom" horizontal="general" wrapText="1"/>
    </xf>
    <xf applyBorder="1" fillId="0" xfId="0" numFmtId="0" borderId="43" applyFont="1" fontId="52"/>
    <xf applyBorder="1" applyAlignment="1" fillId="0" xfId="0" numFmtId="0" borderId="44" applyFont="1" fontId="53">
      <alignment vertical="center" horizontal="center"/>
    </xf>
    <xf applyBorder="1" fillId="0" xfId="0" numFmtId="0" borderId="45" applyFont="1" fontId="54"/>
    <xf applyAlignment="1" fillId="0" xfId="0" numFmtId="183" borderId="0" fontId="0" applyNumberFormat="1">
      <alignment vertical="bottom" horizontal="general" wrapText="1"/>
    </xf>
    <xf applyAlignment="1" fillId="0" xfId="0" numFmtId="184" borderId="0" applyFont="1" fontId="55" applyNumberFormat="1">
      <alignment vertical="bottom" horizontal="general" wrapText="1"/>
    </xf>
    <xf applyBorder="1" applyAlignment="1" fillId="0" xfId="0" numFmtId="0" borderId="46" fontId="0">
      <alignment vertical="bottom" horizontal="right" wrapText="1"/>
    </xf>
    <xf fillId="0" xfId="0" numFmtId="0" borderId="0" applyFont="1" fontId="56"/>
    <xf applyBorder="1" fillId="0" xfId="0" numFmtId="0" borderId="47" applyFont="1" fontId="57"/>
    <xf applyBorder="1" applyAlignment="1" fillId="0" xfId="0" numFmtId="0" borderId="48" applyFont="1" fontId="58">
      <alignment vertical="bottom" horizontal="right" wrapText="1"/>
    </xf>
    <xf applyBorder="1" applyAlignment="1" fillId="11" xfId="0" numFmtId="185" borderId="49" fontId="0" applyNumberFormat="1" applyFill="1">
      <alignment vertical="bottom" horizontal="general" wrapText="1"/>
    </xf>
    <xf applyBorder="1" applyAlignment="1" fillId="0" xfId="0" numFmtId="0" borderId="50" fontId="0">
      <alignment vertical="bottom" horizontal="general" wrapText="1"/>
    </xf>
    <xf applyAlignment="1" fillId="0" xfId="0" numFmtId="0" borderId="0" applyFont="1" fontId="59">
      <alignment vertical="bottom" horizontal="general" wrapText="1"/>
    </xf>
    <xf applyAlignment="1" fillId="12" xfId="0" numFmtId="0" borderId="0" applyFont="1" fontId="60" applyFill="1">
      <alignment vertical="center" horizontal="center"/>
    </xf>
    <xf applyBorder="1" applyAlignment="1" fillId="13" xfId="0" numFmtId="0" borderId="51" applyFont="1" fontId="61" applyFill="1">
      <alignment vertical="bottom" horizontal="general" wrapText="1"/>
    </xf>
    <xf fillId="0" xfId="0" numFmtId="0" borderId="0" applyFont="1" fontId="62"/>
    <xf applyAlignment="1" fillId="14" xfId="0" numFmtId="0" borderId="0" applyFont="1" fontId="63" applyFill="1">
      <alignment vertical="center" horizontal="center"/>
    </xf>
    <xf applyBorder="1" applyAlignment="1" fillId="0" xfId="0" numFmtId="0" borderId="52" applyFont="1" fontId="64">
      <alignment vertical="bottom" horizontal="general" wrapText="1"/>
    </xf>
    <xf fillId="0" xfId="0" numFmtId="49" borderId="0" applyFont="1" fontId="65" applyNumberFormat="1"/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worksheets/sheet17.xml" Type="http://schemas.openxmlformats.org/officeDocument/2006/relationships/worksheet" Id="rId19"/><Relationship Target="worksheets/sheet16.xml" Type="http://schemas.openxmlformats.org/officeDocument/2006/relationships/worksheet" Id="rId18"/><Relationship Target="worksheets/sheet15.xml" Type="http://schemas.openxmlformats.org/officeDocument/2006/relationships/worksheet" Id="rId17"/><Relationship Target="worksheets/sheet14.xml" Type="http://schemas.openxmlformats.org/officeDocument/2006/relationships/worksheet" Id="rId16"/><Relationship Target="worksheets/sheet13.xml" Type="http://schemas.openxmlformats.org/officeDocument/2006/relationships/worksheet" Id="rId15"/><Relationship Target="worksheets/sheet12.xml" Type="http://schemas.openxmlformats.org/officeDocument/2006/relationships/worksheet" Id="rId14"/><Relationship Target="sharedStrings.xml" Type="http://schemas.openxmlformats.org/officeDocument/2006/relationships/sharedStrings" Id="rId2"/><Relationship Target="worksheets/sheet10.xml" Type="http://schemas.openxmlformats.org/officeDocument/2006/relationships/worksheet" Id="rId12"/><Relationship Target="styles.xml" Type="http://schemas.openxmlformats.org/officeDocument/2006/relationships/styles" Id="rId1"/><Relationship Target="worksheets/sheet11.xml" Type="http://schemas.openxmlformats.org/officeDocument/2006/relationships/worksheet" Id="rId13"/><Relationship Target="worksheets/sheet2.xml" Type="http://schemas.openxmlformats.org/officeDocument/2006/relationships/worksheet" Id="rId4"/><Relationship Target="worksheets/sheet8.xml" Type="http://schemas.openxmlformats.org/officeDocument/2006/relationships/worksheet" Id="rId10"/><Relationship Target="worksheets/sheet1.xml" Type="http://schemas.openxmlformats.org/officeDocument/2006/relationships/worksheet" Id="rId3"/><Relationship Target="worksheets/sheet9.xml" Type="http://schemas.openxmlformats.org/officeDocument/2006/relationships/worksheet" Id="rId11"/><Relationship Target="worksheets/sheet18.xml" Type="http://schemas.openxmlformats.org/officeDocument/2006/relationships/worksheet" Id="rId20"/><Relationship Target="worksheets/sheet7.xml" Type="http://schemas.openxmlformats.org/officeDocument/2006/relationships/worksheet" Id="rId9"/><Relationship Target="worksheets/sheet4.xml" Type="http://schemas.openxmlformats.org/officeDocument/2006/relationships/worksheet" Id="rId6"/><Relationship Target="worksheets/sheet3.xml" Type="http://schemas.openxmlformats.org/officeDocument/2006/relationships/worksheet" Id="rId5"/><Relationship Target="worksheets/sheet6.xml" Type="http://schemas.openxmlformats.org/officeDocument/2006/relationships/worksheet" Id="rId8"/><Relationship Target="worksheets/sheet5.xml" Type="http://schemas.openxmlformats.org/officeDocument/2006/relationships/worksheet" Id="rId7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 b="1" sz="1600">
                <a:solidFill>
                  <a:srgbClr val="000000"/>
                </a:solidFill>
              </a:defRPr>
            </a:pPr>
            <a:r>
              <a:t>Esfuerzo por Integrante de equipo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Consolidado!$B$153</c:f>
            </c:strRef>
          </c:tx>
          <c:spPr>
            <a:solidFill>
              <a:srgbClr val="4684EE"/>
            </a:solidFill>
          </c:spPr>
          <c:cat>
            <c:strRef>
              <c:f>Consolidado!$A$154:$A$169</c:f>
            </c:strRef>
          </c:cat>
          <c:val>
            <c:numRef>
              <c:f>Consolidado!$B$154:$B$169</c:f>
            </c:numRef>
          </c:val>
        </c:ser>
        <c:ser>
          <c:idx val="1"/>
          <c:order val="1"/>
          <c:tx>
            <c:strRef>
              <c:f>Consolidado!$C$153</c:f>
            </c:strRef>
          </c:tx>
          <c:spPr>
            <a:solidFill>
              <a:srgbClr val="DC3912"/>
            </a:solidFill>
          </c:spPr>
          <c:cat>
            <c:strRef>
              <c:f>Consolidado!$A$154:$A$169</c:f>
            </c:strRef>
          </c:cat>
          <c:val>
            <c:numRef>
              <c:f>Consolidado!$C$154:$C$169</c:f>
            </c:numRef>
          </c:val>
        </c:ser>
        <c:axId val="1660565722"/>
        <c:axId val="919223380"/>
      </c:barChart>
      <c:catAx>
        <c:axId val="166056572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Integrantes</a:t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919223380"/>
      </c:catAx>
      <c:valAx>
        <c:axId val="9192233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Horas</a:t>
                </a:r>
              </a:p>
            </c:rich>
          </c:tx>
          <c:overlay val="0"/>
        </c:title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660565722"/>
      </c:valAx>
    </c:plotArea>
    <c:legend>
      <c:legendPos val="r"/>
      <c:overlay val="0"/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 b="1" sz="1600">
                <a:solidFill>
                  <a:srgbClr val="000000"/>
                </a:solidFill>
              </a:defRPr>
            </a:pPr>
            <a:r>
              <a:t>Esfuerzo por Línea de trabajo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Consolidado!$B$124</c:f>
            </c:strRef>
          </c:tx>
          <c:spPr>
            <a:solidFill>
              <a:srgbClr val="4684EE"/>
            </a:solidFill>
          </c:spPr>
          <c:cat>
            <c:strRef>
              <c:f>Consolidado!$A$125:$A$134</c:f>
            </c:strRef>
          </c:cat>
          <c:val>
            <c:numRef>
              <c:f>Consolidado!$B$125:$B$134</c:f>
            </c:numRef>
          </c:val>
        </c:ser>
        <c:ser>
          <c:idx val="1"/>
          <c:order val="1"/>
          <c:tx>
            <c:strRef>
              <c:f>Consolidado!$C$124</c:f>
            </c:strRef>
          </c:tx>
          <c:spPr>
            <a:solidFill>
              <a:srgbClr val="DC3912"/>
            </a:solidFill>
          </c:spPr>
          <c:cat>
            <c:strRef>
              <c:f>Consolidado!$A$125:$A$134</c:f>
            </c:strRef>
          </c:cat>
          <c:val>
            <c:numRef>
              <c:f>Consolidado!$C$125:$C$134</c:f>
            </c:numRef>
          </c:val>
        </c:ser>
        <c:axId val="448161525"/>
        <c:axId val="2022528995"/>
      </c:barChart>
      <c:catAx>
        <c:axId val="448161525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t>Integrantes</a:t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2022528995"/>
      </c:catAx>
      <c:valAx>
        <c:axId val="20225289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Horas</a:t>
                </a:r>
              </a:p>
            </c:rich>
          </c:tx>
          <c:overlay val="0"/>
        </c:title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448161525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2.xml" Type="http://schemas.openxmlformats.org/officeDocument/2006/relationships/chart" Id="rId2"/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76200</xdr:colOff>
      <xdr:row>0</xdr:row>
      <xdr:rowOff>342900</xdr:rowOff>
    </xdr:from>
    <xdr:ext cy="3933825" cx="54864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152400</xdr:colOff>
      <xdr:row>2</xdr:row>
      <xdr:rowOff>152400</xdr:rowOff>
    </xdr:from>
    <xdr:ext cy="3590925" cx="5924550"/>
    <xdr:graphicFrame>
      <xdr:nvGraphicFramePr>
        <xdr:cNvPr id="2" name="Chart 2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8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0.0" defaultRowHeight="12.75"/>
  <cols>
    <col min="2" customWidth="1" max="2" width="26.86"/>
    <col min="3" customWidth="1" max="3" width="67.86"/>
    <col min="4" customWidth="1" max="4" width="20.71"/>
    <col min="5" customWidth="1" max="5" width="74.29"/>
  </cols>
  <sheetData>
    <row r="1">
      <c t="s" s="52" r="A1">
        <v>0</v>
      </c>
      <c s="79" r="B1">
        <v>4</v>
      </c>
      <c t="s" s="52" r="C1">
        <v>1</v>
      </c>
      <c s="79" r="D1"/>
      <c s="79" r="E1"/>
      <c s="13" r="F1"/>
      <c s="13" r="G1"/>
      <c s="13" r="H1"/>
      <c s="13" r="I1"/>
      <c s="13" r="J1"/>
      <c s="13" r="K1"/>
    </row>
    <row r="2">
      <c t="s" s="52" r="A2">
        <v>2</v>
      </c>
      <c t="s" s="79" r="B2">
        <v>3</v>
      </c>
      <c s="79" r="C2"/>
      <c s="79" r="D2"/>
      <c s="79" r="E2"/>
      <c s="13" r="F2"/>
      <c s="13" r="G2"/>
      <c s="13" r="H2"/>
      <c s="13" r="I2"/>
      <c s="13" r="J2"/>
      <c s="13" r="K2"/>
    </row>
    <row r="3">
      <c t="s" s="52" r="A3">
        <v>4</v>
      </c>
      <c t="s" s="79" r="B3">
        <v>5</v>
      </c>
      <c s="79" r="C3"/>
      <c t="s" s="77" r="D3">
        <v>6</v>
      </c>
      <c s="79" r="E3"/>
      <c s="13" r="F3"/>
      <c s="13" r="G3"/>
      <c s="13" r="H3"/>
      <c s="13" r="I3"/>
      <c s="13" r="J3"/>
      <c s="13" r="K3"/>
    </row>
    <row r="4">
      <c s="79" r="A4"/>
      <c s="79" r="B4"/>
      <c s="79" r="C4"/>
      <c s="79" r="D4"/>
      <c s="79" r="E4"/>
      <c s="13" r="F4"/>
      <c s="13" r="G4"/>
      <c s="13" r="H4"/>
      <c s="13" r="I4"/>
      <c s="13" r="J4"/>
      <c s="13" r="K4"/>
    </row>
    <row r="5">
      <c t="s" s="52" r="A5">
        <v>7</v>
      </c>
      <c t="s" s="52" r="B5">
        <v>8</v>
      </c>
      <c t="s" s="52" r="C5">
        <v>9</v>
      </c>
      <c t="s" s="31" r="D5">
        <v>10</v>
      </c>
      <c t="s" s="31" r="E5">
        <v>11</v>
      </c>
      <c s="8" r="F5"/>
      <c s="8" r="G5"/>
      <c s="8" r="H5"/>
      <c s="8" r="I5"/>
      <c s="8" r="J5"/>
      <c s="8" r="K5"/>
    </row>
    <row r="6">
      <c s="69" r="A6">
        <v>41314</v>
      </c>
      <c t="s" s="76" r="B6">
        <v>12</v>
      </c>
      <c t="s" s="51" r="C6">
        <v>13</v>
      </c>
      <c s="67" r="D6">
        <v>1</v>
      </c>
      <c s="67" r="E6"/>
      <c s="42" r="F6"/>
      <c s="42" r="G6"/>
      <c s="42" r="H6"/>
      <c s="42" r="I6"/>
      <c s="42" r="J6"/>
      <c s="42" r="K6"/>
    </row>
    <row r="7">
      <c s="69" r="A7">
        <v>41314</v>
      </c>
      <c t="s" s="76" r="B7">
        <v>14</v>
      </c>
      <c t="str" s="76" r="C7">
        <f>HYPERLINK("http://www.fing.edu.uy/inco/cursos/ingsoft/pis/memoria/dvd02/experiencia2011/MUM/pluginMetodos/tasks/d5.disenarPrototipo_9FF60F60.html?nodeId=eccb0b9e","Diseñar prototipo")</f>
        <v>Diseñar prototipo</v>
      </c>
      <c s="79" r="D7">
        <v>2</v>
      </c>
      <c s="79" r="E7"/>
      <c s="13" r="F7"/>
      <c s="13" r="G7"/>
      <c s="13" r="H7"/>
      <c s="13" r="I7"/>
      <c s="13" r="J7"/>
      <c s="13" r="K7"/>
    </row>
    <row r="8">
      <c s="69" r="A8">
        <v>41314</v>
      </c>
      <c t="s" s="76" r="B8">
        <v>15</v>
      </c>
      <c t="str" s="76" r="C8">
        <f>HYPERLINK("http://www.fing.edu.uy/inco/cursos/ingsoft/pis/memoria/dvd02/experiencia2011/MUM/pluginMetodos/tasks/e2.autoEstudio_BCD97F00.html?nodeId=3adfa090","Auto-estudio")</f>
        <v>Auto-estudio</v>
      </c>
      <c s="79" r="D8">
        <v>1</v>
      </c>
      <c s="79" r="E8"/>
      <c s="13" r="F8"/>
      <c s="13" r="G8"/>
      <c s="13" r="H8"/>
      <c s="13" r="I8"/>
      <c s="13" r="J8"/>
      <c s="13" r="K8"/>
    </row>
    <row r="9">
      <c s="69" r="A9">
        <v>41342</v>
      </c>
      <c t="s" s="76" r="B9">
        <v>16</v>
      </c>
      <c t="s" s="51" r="C9">
        <v>17</v>
      </c>
      <c s="79" r="D9">
        <v>3</v>
      </c>
      <c t="s" s="79" r="E9">
        <v>18</v>
      </c>
      <c s="13" r="F9"/>
      <c s="13" r="G9"/>
      <c s="13" r="H9"/>
      <c s="13" r="I9"/>
      <c s="13" r="J9"/>
      <c s="13" r="K9"/>
    </row>
    <row r="10">
      <c s="69" r="A10">
        <v>41373</v>
      </c>
      <c t="s" s="76" r="B10">
        <v>15</v>
      </c>
      <c t="str" s="76" r="C10">
        <f>HYPERLINK("http://www.fing.edu.uy/inco/cursos/ingsoft/pis/memoria/dvd02/experiencia2011/MUM/pluginMetodos/tasks/e2.autoEstudio_BCD97F00.html?nodeId=3adfa090","Auto-estudio")</f>
        <v>Auto-estudio</v>
      </c>
      <c s="79" r="D10">
        <v>2</v>
      </c>
      <c s="79" r="E10"/>
      <c s="13" r="F10"/>
      <c s="13" r="G10"/>
      <c s="13" r="H10"/>
      <c s="13" r="I10"/>
      <c s="13" r="J10"/>
      <c s="13" r="K10"/>
    </row>
    <row r="11">
      <c s="69" r="A11">
        <v>41403</v>
      </c>
      <c t="s" s="76" r="B11">
        <v>19</v>
      </c>
      <c t="str" s="76" r="C11">
        <f>HYPERLINK("http://www.fing.edu.uy/inco/cursos/ingsoft/pis/memoria/dvd02/experiencia2011/MUM/pluginMetodos/tasks/i2.implementarPrototipo_48D411B0.html?nodeId=3d1ec27d","Implementar el prototipo")</f>
        <v>Implementar el prototipo</v>
      </c>
      <c s="79" r="D11">
        <v>3</v>
      </c>
      <c t="s" s="79" r="E11">
        <v>20</v>
      </c>
      <c s="13" r="F11"/>
      <c s="13" r="G11"/>
      <c s="13" r="H11"/>
      <c s="13" r="I11"/>
      <c s="13" r="J11"/>
      <c s="13" r="K11"/>
    </row>
    <row r="12">
      <c s="69" r="A12">
        <v>41434</v>
      </c>
      <c t="s" s="76" r="B12">
        <v>21</v>
      </c>
      <c t="str" s="47" r="C12">
        <f>HYPERLINK("http://www.fing.edu.uy/inco/cursos/ingsoft/pis/memoria/dvd02/experiencia2011/MUM/pluginMetodos/tasks/i3.corregirImplementacion_1BB60B19.html?nodeId=e8b9a117","Corregir la implementación")</f>
        <v>Corregir la implementación</v>
      </c>
      <c s="79" r="D12">
        <v>3</v>
      </c>
      <c s="79" r="E12"/>
      <c s="13" r="F12"/>
      <c s="13" r="G12"/>
      <c s="13" r="H12"/>
      <c s="13" r="I12"/>
      <c s="13" r="J12"/>
      <c s="13" r="K12"/>
    </row>
    <row r="13">
      <c s="69" r="A13">
        <v>41464</v>
      </c>
      <c t="s" s="76" r="B13">
        <v>22</v>
      </c>
      <c t="str" s="47" r="C13">
        <f>HYPERLINK("http://www.fing.edu.uy/inco/cursos/ingsoft/pis/memoria/dvd02/experiencia2011/MUM/pluginMetodos/tasks/i7.verificacionUnitariaModulo_CE72B391.html?nodeId=45a6421c","Verificación unitaria de módulo")</f>
        <v>Verificación unitaria de módulo</v>
      </c>
      <c s="79" r="D13">
        <v>3</v>
      </c>
      <c s="79" r="E13"/>
      <c s="13" r="F13"/>
      <c s="13" r="G13"/>
      <c s="13" r="H13"/>
      <c s="13" r="I13"/>
      <c s="13" r="J13"/>
      <c s="13" r="K13"/>
    </row>
    <row r="14">
      <c s="19" r="A14"/>
      <c s="52" r="B14"/>
      <c t="s" s="52" r="C14">
        <v>23</v>
      </c>
      <c s="79" r="D14">
        <f>SUM(D6:D13)</f>
        <v>18</v>
      </c>
      <c s="79" r="E14"/>
      <c s="13" r="F14"/>
      <c s="13" r="G14"/>
      <c s="13" r="H14"/>
      <c s="13" r="I14"/>
      <c s="13" r="J14"/>
      <c s="13" r="K14"/>
    </row>
    <row r="15">
      <c s="19" r="A15"/>
      <c s="52" r="B15"/>
      <c s="79" r="C15"/>
      <c s="79" r="D15"/>
      <c s="79" r="E15"/>
      <c s="13" r="F15"/>
      <c s="13" r="G15"/>
      <c s="13" r="H15"/>
      <c s="13" r="I15"/>
      <c s="13" r="J15"/>
      <c s="13" r="K15"/>
    </row>
    <row r="16">
      <c s="19" r="A16"/>
      <c s="52" r="B16"/>
      <c s="79" r="C16"/>
      <c s="79" r="D16"/>
      <c s="79" r="E16"/>
      <c s="13" r="F16"/>
      <c s="13" r="G16"/>
      <c s="13" r="H16"/>
      <c s="13" r="I16"/>
      <c s="13" r="J16"/>
      <c s="13" r="K16"/>
    </row>
    <row r="17">
      <c s="79" r="A17"/>
      <c s="52" r="B17"/>
      <c s="79" r="C17"/>
      <c s="79" r="D17"/>
      <c s="79" r="E17"/>
      <c s="13" r="F17"/>
      <c s="13" r="G17"/>
      <c s="13" r="H17"/>
      <c s="13" r="I17"/>
      <c s="13" r="J17"/>
      <c s="13" r="K17"/>
    </row>
    <row r="18">
      <c s="79" r="A18"/>
      <c s="79" r="B18"/>
      <c s="79" r="C18"/>
      <c s="79" r="D18"/>
      <c s="79" r="E18"/>
      <c s="13" r="F18"/>
      <c s="13" r="G18"/>
      <c s="13" r="H18"/>
      <c s="13" r="I18"/>
      <c s="13" r="J18"/>
      <c s="13" r="K18"/>
    </row>
    <row r="19">
      <c s="79" r="A19"/>
      <c s="79" r="B19"/>
      <c s="52" r="C19"/>
      <c s="79" r="D19"/>
      <c s="79" r="E19"/>
      <c s="13" r="F19"/>
      <c s="13" r="G19"/>
      <c s="13" r="H19"/>
      <c s="13" r="I19"/>
      <c s="13" r="J19"/>
      <c s="13" r="K19"/>
    </row>
    <row r="20">
      <c s="13" r="A20"/>
      <c s="13" r="B20"/>
      <c s="13" r="C20"/>
      <c s="13" r="D20"/>
      <c s="13" r="E20"/>
      <c s="13" r="F20"/>
      <c s="13" r="G20"/>
      <c s="13" r="H20"/>
      <c s="13" r="I20"/>
      <c s="13" r="J20"/>
      <c s="13" r="K20"/>
    </row>
    <row r="21">
      <c s="13" r="A21"/>
      <c s="13" r="B21"/>
      <c s="13" r="C21"/>
      <c s="13" r="D21"/>
      <c s="13" r="E21"/>
      <c s="13" r="F21"/>
      <c s="13" r="G21"/>
      <c s="13" r="H21"/>
      <c s="13" r="I21"/>
      <c s="13" r="J21"/>
      <c s="13" r="K21"/>
    </row>
  </sheetData>
  <dataValidations>
    <dataValidation showErrorMessage="1" sqref="D6:D12 D15" allowBlank="1" prompt=": true" type="whole" showInputMessage="1">
      <formula1>0</formula1>
      <formula2>10</formula2>
    </dataValidation>
  </dataValidation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0.0" defaultRowHeight="12.75"/>
  <cols>
    <col min="2" customWidth="1" max="2" width="18.86"/>
    <col min="3" customWidth="1" max="3" width="52.14"/>
    <col min="4" customWidth="1" max="4" width="19.43"/>
    <col min="5" customWidth="1" max="5" width="131.29"/>
  </cols>
  <sheetData>
    <row r="1">
      <c t="s" s="52" r="A1">
        <v>0</v>
      </c>
      <c s="79" r="B1"/>
      <c t="s" s="52" r="C1">
        <v>1</v>
      </c>
      <c s="79" r="D1"/>
      <c s="79" r="E1"/>
      <c s="13" r="F1"/>
    </row>
    <row r="2">
      <c t="s" s="52" r="A2">
        <v>2</v>
      </c>
      <c s="79" r="B2"/>
      <c s="79" r="C2"/>
      <c s="80" r="D2"/>
      <c s="79" r="E2"/>
      <c s="13" r="F2"/>
    </row>
    <row r="3">
      <c t="s" s="52" r="A3">
        <v>4</v>
      </c>
      <c s="79" r="B3"/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52" r="A5">
        <v>7</v>
      </c>
      <c t="s" s="52" r="B5">
        <v>8</v>
      </c>
      <c t="s" s="52" r="C5">
        <v>9</v>
      </c>
      <c t="s" s="52" r="D5">
        <v>10</v>
      </c>
      <c t="s" s="52" r="E5">
        <v>11</v>
      </c>
      <c s="13" r="F5"/>
    </row>
    <row r="6">
      <c s="19" r="A6">
        <v>41342</v>
      </c>
      <c t="s" s="51" r="B6">
        <v>24</v>
      </c>
      <c t="s" s="51" r="C6">
        <v>25</v>
      </c>
      <c s="51" r="D6">
        <v>1</v>
      </c>
      <c t="s" s="51" r="E6">
        <v>26</v>
      </c>
      <c s="13" r="F6"/>
    </row>
    <row r="7">
      <c s="19" r="A7">
        <v>41373</v>
      </c>
      <c t="s" s="51" r="B7">
        <v>15</v>
      </c>
      <c t="s" s="51" r="C7">
        <v>27</v>
      </c>
      <c s="79" r="D7">
        <v>2.5</v>
      </c>
      <c t="s" s="79" r="E7">
        <v>28</v>
      </c>
      <c s="13" r="F7"/>
    </row>
    <row r="8">
      <c s="19" r="A8">
        <v>41403</v>
      </c>
      <c t="s" s="51" r="B8">
        <v>15</v>
      </c>
      <c t="s" s="51" r="C8">
        <v>27</v>
      </c>
      <c s="79" r="D8">
        <v>4</v>
      </c>
      <c t="s" s="79" r="E8">
        <v>29</v>
      </c>
      <c s="13" r="F8"/>
    </row>
    <row r="9">
      <c s="19" r="A9">
        <v>41434</v>
      </c>
      <c t="s" s="51" r="B9">
        <v>30</v>
      </c>
      <c t="s" s="51" r="C9">
        <v>31</v>
      </c>
      <c s="79" r="D9">
        <v>2</v>
      </c>
      <c s="79" r="E9"/>
      <c s="13" r="F9"/>
    </row>
    <row r="10">
      <c s="19" r="A10">
        <v>41464</v>
      </c>
      <c t="s" s="51" r="B10">
        <v>32</v>
      </c>
      <c t="s" s="51" r="C10">
        <v>33</v>
      </c>
      <c r="D10">
        <v>0.25</v>
      </c>
      <c s="13" r="F10"/>
    </row>
    <row r="11">
      <c s="19" r="A11">
        <v>41495</v>
      </c>
      <c t="s" s="51" r="B11">
        <v>30</v>
      </c>
      <c t="s" s="51" r="C11">
        <v>31</v>
      </c>
      <c s="79" r="D11">
        <v>4</v>
      </c>
      <c s="79" r="E11"/>
      <c s="13" r="F11"/>
    </row>
    <row r="12">
      <c s="19" r="A12"/>
      <c s="79" r="B12"/>
      <c s="79" r="C12"/>
      <c s="79" r="D12"/>
      <c s="79" r="E12"/>
      <c s="13" r="F12"/>
    </row>
    <row r="13">
      <c s="19" r="A13"/>
      <c s="79" r="B13"/>
      <c s="79" r="C13"/>
      <c s="79" r="D13"/>
      <c s="79" r="E13"/>
      <c s="13" r="F13"/>
    </row>
    <row r="14">
      <c s="19" r="A14"/>
      <c s="79" r="B14"/>
      <c s="79" r="C14"/>
      <c s="79" r="D14"/>
      <c s="79" r="E14"/>
      <c s="13" r="F14"/>
    </row>
    <row r="15">
      <c s="79" r="A15"/>
      <c s="79" r="B15"/>
      <c s="79" r="C15"/>
      <c s="79" r="D15"/>
      <c s="79" r="E15"/>
      <c s="13" r="F15"/>
    </row>
    <row r="16">
      <c s="19" r="A16"/>
      <c s="52" r="B16"/>
      <c s="79" r="C16"/>
      <c s="79" r="D16"/>
      <c s="79" r="E16"/>
      <c s="13" r="F16"/>
    </row>
    <row r="17">
      <c s="79" r="A17"/>
      <c s="52" r="B17"/>
      <c s="79" r="C17"/>
      <c s="79" r="D17"/>
      <c s="79" r="E17"/>
      <c s="13" r="F17"/>
    </row>
    <row r="18">
      <c s="79" r="A18"/>
      <c s="79" r="B18"/>
      <c s="79" r="C18"/>
      <c s="79" r="D18"/>
      <c s="79" r="E18"/>
      <c s="13" r="F18"/>
    </row>
    <row r="19">
      <c s="79" r="A19"/>
      <c s="79" r="B19"/>
      <c t="s" s="52" r="C19">
        <v>23</v>
      </c>
      <c s="79" r="D19">
        <f>SUM(D6:D17)</f>
        <v>13.75</v>
      </c>
      <c s="79" r="E19"/>
      <c s="13" r="F19"/>
    </row>
    <row r="20">
      <c s="13" r="A20"/>
      <c s="13" r="B20"/>
      <c s="13" r="C20"/>
      <c s="13" r="D20"/>
      <c s="13" r="E20"/>
      <c s="13" r="F20"/>
    </row>
    <row r="21">
      <c s="13" r="A21"/>
      <c s="13" r="B21"/>
      <c s="13" r="C21"/>
      <c s="13" r="D21"/>
      <c s="13" r="E21"/>
      <c s="13" r="F21"/>
    </row>
  </sheetData>
  <dataValidations>
    <dataValidation showErrorMessage="1" sqref="D7:D8 D13:D14" allowBlank="1" prompt=": true" type="whole" showInputMessage="1">
      <formula1>0</formula1>
      <formula2>10</formula2>
    </dataValidation>
  </dataValidation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0.0" defaultRowHeight="12.75"/>
  <cols>
    <col min="2" customWidth="1" max="2" width="32.71"/>
    <col min="3" customWidth="1" max="3" width="52.14"/>
    <col min="4" customWidth="1" max="4" width="27.0"/>
    <col min="5" customWidth="1" max="5" width="85.43"/>
  </cols>
  <sheetData>
    <row r="1">
      <c t="s" s="52" r="A1">
        <v>0</v>
      </c>
      <c s="79" r="B1"/>
      <c t="s" s="52" r="C1">
        <v>1</v>
      </c>
      <c s="79" r="D1"/>
      <c s="79" r="E1"/>
      <c s="13" r="F1"/>
    </row>
    <row r="2">
      <c t="s" s="52" r="A2">
        <v>2</v>
      </c>
      <c t="s" s="79" r="B2">
        <v>34</v>
      </c>
      <c s="79" r="C2"/>
      <c s="79" r="D2"/>
      <c s="79" r="E2"/>
      <c s="13" r="F2"/>
    </row>
    <row r="3">
      <c t="s" s="52" r="A3">
        <v>4</v>
      </c>
      <c t="s" s="79" r="B3">
        <v>35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52" r="A5">
        <v>7</v>
      </c>
      <c t="s" s="52" r="B5">
        <v>8</v>
      </c>
      <c t="s" s="52" r="C5">
        <v>9</v>
      </c>
      <c t="s" s="52" r="D5">
        <v>10</v>
      </c>
      <c t="s" s="31" r="E5">
        <v>11</v>
      </c>
      <c s="13" r="F5"/>
    </row>
    <row r="6">
      <c s="48" r="A6">
        <v>41314</v>
      </c>
      <c t="s" s="51" r="B6">
        <v>36</v>
      </c>
      <c t="s" s="51" r="C6">
        <v>37</v>
      </c>
      <c s="51" r="D6">
        <v>1.5</v>
      </c>
      <c s="67" r="E6"/>
      <c s="13" r="F6"/>
    </row>
    <row r="7">
      <c s="19" r="A7">
        <v>41342</v>
      </c>
      <c t="s" s="51" r="B7">
        <v>16</v>
      </c>
      <c t="s" s="51" r="C7">
        <v>17</v>
      </c>
      <c s="51" r="D7">
        <v>1.25</v>
      </c>
      <c t="s" s="51" r="E7">
        <v>38</v>
      </c>
      <c s="13" r="F7"/>
    </row>
    <row r="8">
      <c s="19" r="A8">
        <v>41342</v>
      </c>
      <c t="s" s="51" r="B8">
        <v>24</v>
      </c>
      <c t="s" s="51" r="C8">
        <v>25</v>
      </c>
      <c s="51" r="D8">
        <v>1</v>
      </c>
      <c t="s" s="51" r="E8">
        <v>26</v>
      </c>
      <c s="13" r="F8"/>
    </row>
    <row r="9">
      <c s="19" r="A9">
        <v>41373</v>
      </c>
      <c t="s" s="51" r="B9">
        <v>15</v>
      </c>
      <c t="s" s="51" r="C9">
        <v>27</v>
      </c>
      <c s="79" r="D9">
        <v>2.5</v>
      </c>
      <c t="s" s="79" r="E9">
        <v>39</v>
      </c>
      <c s="13" r="F9"/>
    </row>
    <row r="10">
      <c s="19" r="A10">
        <v>41403</v>
      </c>
      <c t="s" s="51" r="B10">
        <v>15</v>
      </c>
      <c t="s" s="51" r="C10">
        <v>27</v>
      </c>
      <c s="79" r="D10">
        <v>3</v>
      </c>
      <c t="s" s="79" r="E10">
        <v>40</v>
      </c>
      <c s="13" r="F10"/>
    </row>
    <row r="11">
      <c s="19" r="A11">
        <v>41464</v>
      </c>
      <c t="s" s="79" r="B11">
        <v>41</v>
      </c>
      <c t="s" s="79" r="C11">
        <v>42</v>
      </c>
      <c s="79" r="D11">
        <v>1</v>
      </c>
      <c t="s" s="79" r="E11">
        <v>43</v>
      </c>
      <c s="13" r="F11"/>
    </row>
    <row r="12">
      <c s="19" r="A12">
        <v>41464</v>
      </c>
      <c t="s" s="51" r="B12">
        <v>30</v>
      </c>
      <c t="s" s="51" r="C12">
        <v>31</v>
      </c>
      <c s="79" r="D12">
        <v>2</v>
      </c>
      <c t="s" s="79" r="E12">
        <v>44</v>
      </c>
      <c s="13" r="F12"/>
    </row>
    <row r="13">
      <c s="19" r="A13">
        <v>41464</v>
      </c>
      <c t="s" s="51" r="B13">
        <v>32</v>
      </c>
      <c t="s" s="51" r="C13">
        <v>33</v>
      </c>
      <c r="D13">
        <v>0.25</v>
      </c>
      <c s="13" r="F13"/>
    </row>
    <row r="14">
      <c s="19" r="A14">
        <v>41495</v>
      </c>
      <c t="s" s="51" r="B14">
        <v>30</v>
      </c>
      <c t="s" s="51" r="C14">
        <v>31</v>
      </c>
      <c s="79" r="D14">
        <v>4</v>
      </c>
      <c t="s" s="79" r="E14">
        <v>44</v>
      </c>
      <c s="13" r="F14"/>
    </row>
    <row r="15">
      <c s="79" r="A15"/>
      <c s="79" r="B15"/>
      <c s="79" r="C15"/>
      <c s="79" r="D15"/>
      <c s="79" r="E15"/>
      <c s="13" r="F15"/>
    </row>
    <row r="16">
      <c s="79" r="A16"/>
      <c s="79" r="B16"/>
      <c s="79" r="C16"/>
      <c s="79" r="D16"/>
      <c s="79" r="E16"/>
      <c s="13" r="F16"/>
    </row>
    <row r="17">
      <c s="51" r="A17"/>
      <c s="51" r="B17"/>
      <c s="51" r="C17"/>
      <c s="13" r="F17"/>
    </row>
    <row r="18">
      <c s="79" r="A18"/>
      <c s="79" r="B18"/>
      <c s="79" r="C18"/>
      <c s="13" r="F18"/>
    </row>
    <row r="19">
      <c s="79" r="E19"/>
      <c s="13" r="F19"/>
    </row>
    <row r="20">
      <c s="13" r="F20"/>
    </row>
    <row r="21">
      <c s="79" r="A21"/>
      <c s="79" r="B21"/>
      <c s="79" r="D21"/>
      <c s="13" r="E21"/>
      <c s="13" r="F21"/>
    </row>
    <row r="22">
      <c s="79" r="A22"/>
      <c s="79" r="B22"/>
      <c t="s" s="52" r="C22">
        <v>23</v>
      </c>
      <c s="79" r="D22">
        <f>SUM(D6:D19)</f>
        <v>16.5</v>
      </c>
      <c s="13" r="E22"/>
      <c s="13" r="F22"/>
    </row>
    <row r="23">
      <c s="79" r="A23"/>
      <c s="79" r="B23"/>
      <c s="52" r="C23"/>
      <c s="79" r="D23"/>
      <c s="13" r="E23"/>
      <c s="13" r="F23"/>
    </row>
    <row r="24">
      <c s="79" r="A24"/>
      <c s="79" r="B24"/>
      <c s="52" r="C24"/>
      <c s="79" r="D24"/>
      <c s="13" r="E24"/>
      <c s="13" r="F24"/>
    </row>
    <row r="25">
      <c s="79" r="A25"/>
      <c s="79" r="B25"/>
      <c s="52" r="C25"/>
      <c s="79" r="D25"/>
      <c s="13" r="E25"/>
      <c s="13" r="F25"/>
    </row>
    <row r="26">
      <c s="79" r="A26"/>
      <c s="79" r="B26"/>
      <c s="52" r="C26"/>
      <c s="79" r="D26"/>
      <c s="13" r="E26"/>
      <c s="13" r="F26"/>
    </row>
    <row r="27">
      <c s="79" r="A27"/>
      <c s="79" r="B27"/>
      <c s="52" r="C27"/>
      <c s="79" r="D27"/>
      <c s="13" r="E27"/>
      <c s="13" r="F27"/>
    </row>
    <row r="28">
      <c s="79" r="A28"/>
      <c s="79" r="B28"/>
      <c s="52" r="C28"/>
      <c s="79" r="D28"/>
      <c s="13" r="E28"/>
      <c s="13" r="F28"/>
    </row>
    <row r="29">
      <c s="79" r="A29"/>
      <c s="79" r="B29"/>
      <c s="52" r="C29"/>
      <c s="79" r="D29"/>
      <c s="13" r="E29"/>
      <c s="13" r="F29"/>
    </row>
    <row r="30">
      <c s="79" r="A30"/>
      <c s="79" r="B30"/>
      <c s="52" r="C30"/>
      <c s="79" r="D30"/>
      <c s="13" r="E30"/>
      <c s="13" r="F30"/>
    </row>
    <row r="31">
      <c s="79" r="A31"/>
      <c s="79" r="B31"/>
      <c s="52" r="C31"/>
      <c s="79" r="D31"/>
      <c s="13" r="E31"/>
      <c s="13" r="F31"/>
    </row>
    <row r="32">
      <c s="79" r="A32"/>
      <c s="79" r="B32"/>
      <c s="52" r="C32"/>
      <c s="79" r="D32"/>
      <c s="13" r="E32"/>
      <c s="13" r="F32"/>
    </row>
    <row r="33">
      <c s="79" r="A33"/>
      <c s="79" r="B33"/>
      <c s="52" r="C33"/>
      <c s="79" r="D33"/>
      <c s="13" r="E33"/>
      <c s="13" r="F33"/>
    </row>
    <row r="34">
      <c s="79" r="A34"/>
      <c s="79" r="B34"/>
      <c s="52" r="C34"/>
      <c s="79" r="D34"/>
      <c s="13" r="E34"/>
      <c s="13" r="F34"/>
    </row>
    <row r="35">
      <c s="79" r="A35"/>
      <c s="79" r="B35"/>
      <c s="52" r="C35"/>
      <c s="79" r="D35"/>
      <c s="13" r="E35"/>
      <c s="13" r="F35"/>
    </row>
    <row r="36">
      <c s="79" r="A36"/>
      <c s="79" r="B36"/>
      <c s="52" r="C36"/>
      <c s="79" r="D36"/>
      <c s="13" r="E36"/>
      <c s="13" r="F36"/>
    </row>
    <row r="37">
      <c s="79" r="A37"/>
      <c s="79" r="B37"/>
      <c s="52" r="C37"/>
      <c s="79" r="D37"/>
      <c s="13" r="E37"/>
      <c s="13" r="F37"/>
    </row>
    <row r="38">
      <c s="79" r="A38"/>
      <c s="79" r="B38"/>
      <c s="52" r="C38"/>
      <c s="79" r="D38"/>
      <c s="13" r="E38"/>
      <c s="13" r="F38"/>
    </row>
    <row r="39">
      <c s="79" r="A39"/>
      <c s="79" r="B39"/>
      <c s="52" r="C39"/>
      <c s="79" r="D39"/>
      <c s="13" r="E39"/>
      <c s="13" r="F39"/>
    </row>
  </sheetData>
  <dataValidations>
    <dataValidation showErrorMessage="1" sqref="D9:D11" allowBlank="1" prompt=": true" type="whole" showInputMessage="1">
      <formula1>0</formula1>
      <formula2>10</formula2>
    </dataValidation>
  </dataValidation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2.71"/>
    <col min="3" customWidth="1" max="3" width="78.86"/>
    <col min="5" customWidth="1" max="5" width="52.29"/>
  </cols>
  <sheetData>
    <row r="1">
      <c t="s" s="52" r="A1">
        <v>0</v>
      </c>
      <c s="79" r="B1">
        <v>4</v>
      </c>
      <c t="s" s="52" r="C1">
        <v>1</v>
      </c>
      <c s="79" r="D1"/>
      <c s="79" r="E1"/>
      <c s="13" r="F1"/>
    </row>
    <row r="2">
      <c t="s" s="52" r="A2">
        <v>2</v>
      </c>
      <c t="s" s="79" r="B2">
        <v>45</v>
      </c>
      <c s="79" r="C2"/>
      <c s="79" r="D2"/>
      <c s="79" r="E2"/>
      <c s="13" r="F2"/>
    </row>
    <row r="3">
      <c t="s" s="52" r="A3">
        <v>4</v>
      </c>
      <c t="s" s="79" r="B3">
        <v>5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31" r="A5">
        <v>7</v>
      </c>
      <c t="s" s="31" r="B5">
        <v>8</v>
      </c>
      <c t="s" s="31" r="C5">
        <v>9</v>
      </c>
      <c t="s" s="31" r="D5">
        <v>10</v>
      </c>
      <c t="s" s="31" r="E5">
        <v>11</v>
      </c>
      <c s="13" r="F5"/>
    </row>
    <row r="6">
      <c s="11" r="A6">
        <v>41314</v>
      </c>
      <c t="s" s="37" r="B6">
        <v>46</v>
      </c>
      <c t="s" s="37" r="C6">
        <v>47</v>
      </c>
      <c s="37" r="D6">
        <v>3</v>
      </c>
      <c t="s" s="2" r="E6">
        <v>48</v>
      </c>
      <c s="58" r="F6"/>
    </row>
    <row r="7">
      <c s="11" r="A7">
        <v>41342</v>
      </c>
      <c t="s" s="2" r="B7">
        <v>46</v>
      </c>
      <c t="s" s="37" r="C7">
        <v>47</v>
      </c>
      <c s="2" r="D7">
        <v>3</v>
      </c>
      <c t="s" s="2" r="E7">
        <v>49</v>
      </c>
      <c s="58" r="F7"/>
    </row>
    <row r="8">
      <c s="11" r="A8">
        <v>41342</v>
      </c>
      <c t="s" s="2" r="B8">
        <v>19</v>
      </c>
      <c t="s" s="2" r="C8">
        <v>50</v>
      </c>
      <c s="2" r="D8">
        <v>2</v>
      </c>
      <c t="s" s="2" r="E8">
        <v>51</v>
      </c>
      <c s="58" r="F8"/>
    </row>
    <row r="9">
      <c s="6" r="A9">
        <v>41403</v>
      </c>
      <c t="s" s="2" r="B9">
        <v>19</v>
      </c>
      <c t="s" s="2" r="C9">
        <v>50</v>
      </c>
      <c s="2" r="D9">
        <v>7</v>
      </c>
      <c t="s" s="2" r="E9">
        <v>52</v>
      </c>
      <c s="58" r="F9"/>
    </row>
    <row r="10">
      <c s="6" r="A10">
        <v>41434</v>
      </c>
      <c t="s" s="2" r="B10">
        <v>19</v>
      </c>
      <c t="s" s="2" r="C10">
        <v>50</v>
      </c>
      <c s="2" r="D10">
        <v>4</v>
      </c>
      <c t="s" s="2" r="E10">
        <v>53</v>
      </c>
      <c s="58" r="F10"/>
    </row>
    <row r="11">
      <c s="6" r="A11">
        <v>41464</v>
      </c>
      <c t="s" s="2" r="B11">
        <v>19</v>
      </c>
      <c t="s" s="2" r="C11">
        <v>50</v>
      </c>
      <c s="2" r="D11">
        <v>2</v>
      </c>
      <c t="s" s="2" r="E11">
        <v>54</v>
      </c>
      <c s="58" r="F11"/>
    </row>
    <row r="12">
      <c s="41" r="A12"/>
      <c s="27" r="B12"/>
      <c s="67" r="C12"/>
      <c s="67" r="D12"/>
      <c s="67" r="E12"/>
      <c s="13" r="F12"/>
    </row>
    <row r="13">
      <c s="19" r="A13"/>
      <c s="52" r="B13"/>
      <c s="79" r="C13"/>
      <c s="79" r="D13"/>
      <c s="79" r="E13"/>
      <c s="13" r="F13"/>
    </row>
    <row r="14">
      <c s="19" r="A14"/>
      <c s="52" r="B14"/>
      <c s="79" r="C14"/>
      <c s="79" r="D14"/>
      <c s="79" r="E14"/>
      <c s="13" r="F14"/>
    </row>
    <row r="15">
      <c s="19" r="A15"/>
      <c s="52" r="B15"/>
      <c s="79" r="C15"/>
      <c s="79" r="D15"/>
      <c s="79" r="E15"/>
      <c s="13" r="F15"/>
    </row>
    <row r="16">
      <c s="19" r="A16"/>
      <c s="52" r="B16"/>
      <c s="79" r="C16"/>
      <c s="79" r="D16"/>
      <c s="79" r="E16"/>
      <c s="13" r="F16"/>
    </row>
    <row r="17">
      <c s="19" r="A17"/>
      <c s="52" r="B17"/>
      <c s="79" r="C17"/>
      <c s="79" r="D17"/>
      <c s="79" r="E17"/>
      <c s="13" r="F17"/>
    </row>
    <row r="18">
      <c s="79" r="A18"/>
      <c s="52" r="B18"/>
      <c s="79" r="C18"/>
      <c s="79" r="D18"/>
      <c s="79" r="E18"/>
      <c s="13" r="F18"/>
    </row>
    <row r="19">
      <c s="79" r="A19"/>
      <c s="79" r="B19"/>
      <c s="79" r="C19"/>
      <c s="79" r="D19"/>
      <c s="79" r="E19"/>
      <c s="13" r="F19"/>
    </row>
    <row r="20">
      <c s="79" r="A20"/>
      <c s="79" r="B20"/>
      <c t="s" s="52" r="C20">
        <v>23</v>
      </c>
      <c s="79" r="D20">
        <f>SUM(D6:D18)</f>
        <v>21</v>
      </c>
      <c s="79" r="E20"/>
      <c s="13" r="F20"/>
    </row>
    <row r="21">
      <c s="13" r="A21"/>
      <c s="13" r="B21"/>
      <c s="13" r="C21"/>
      <c s="13" r="D21"/>
      <c s="13" r="E21"/>
      <c s="13" r="F21"/>
    </row>
    <row r="22">
      <c s="13" r="A22"/>
      <c s="13" r="B22"/>
      <c s="13" r="C22"/>
      <c s="13" r="D22"/>
      <c s="13" r="E22"/>
      <c s="13" r="F22"/>
    </row>
  </sheetData>
  <dataValidations>
    <dataValidation showErrorMessage="1" sqref="D13" allowBlank="1" type="whole">
      <formula1>0</formula1>
      <formula2>10</formula2>
    </dataValidation>
    <dataValidation showErrorMessage="1" sqref="D16" allowBlank="1" prompt=": true" type="whole" showInputMessage="1">
      <formula1>0</formula1>
      <formula2>10</formula2>
    </dataValidation>
  </dataValidation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5.86"/>
    <col min="3" customWidth="1" max="3" width="50.71"/>
    <col min="5" customWidth="1" max="5" width="36.43"/>
  </cols>
  <sheetData>
    <row r="1">
      <c t="s" s="52" r="A1">
        <v>0</v>
      </c>
      <c s="79" r="B1">
        <v>4</v>
      </c>
      <c t="s" s="52" r="C1">
        <v>55</v>
      </c>
      <c s="79" r="D1"/>
      <c s="79" r="E1"/>
      <c s="13" r="F1"/>
    </row>
    <row r="2">
      <c t="s" s="52" r="A2">
        <v>2</v>
      </c>
      <c t="s" s="79" r="B2">
        <v>56</v>
      </c>
      <c s="79" r="C2"/>
      <c s="79" r="D2"/>
      <c s="79" r="E2"/>
      <c s="13" r="F2"/>
    </row>
    <row r="3">
      <c t="s" s="52" r="A3">
        <v>4</v>
      </c>
      <c t="s" s="79" r="B3">
        <v>57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31" r="A5">
        <v>7</v>
      </c>
      <c t="s" s="31" r="B5">
        <v>8</v>
      </c>
      <c t="s" s="31" r="C5">
        <v>9</v>
      </c>
      <c t="s" s="31" r="D5">
        <v>10</v>
      </c>
      <c t="s" s="31" r="E5">
        <v>11</v>
      </c>
      <c s="13" r="F5"/>
    </row>
    <row r="6">
      <c s="41" r="A6"/>
      <c s="67" r="B6"/>
      <c s="67" r="C6"/>
      <c s="67" r="D6"/>
      <c s="67" r="E6"/>
      <c s="13" r="F6"/>
    </row>
    <row r="7">
      <c s="51" r="A7"/>
      <c s="51" r="B7"/>
      <c s="79" r="C7"/>
      <c s="79" r="D7"/>
      <c s="79" r="E7"/>
      <c s="13" r="F7"/>
    </row>
    <row r="8">
      <c s="48" r="A8">
        <v>41314</v>
      </c>
      <c t="s" s="25" r="B8">
        <v>15</v>
      </c>
      <c t="s" r="C8">
        <v>58</v>
      </c>
      <c r="D8">
        <v>2</v>
      </c>
      <c s="79" r="E8"/>
      <c s="13" r="F8"/>
    </row>
    <row r="9">
      <c s="48" r="A9">
        <v>41342</v>
      </c>
      <c t="s" s="51" r="B9">
        <v>16</v>
      </c>
      <c t="s" s="79" r="C9">
        <v>17</v>
      </c>
      <c s="79" r="D9">
        <v>2.5</v>
      </c>
      <c s="79" r="E9"/>
      <c s="13" r="F9"/>
    </row>
    <row r="10">
      <c s="48" r="A10">
        <v>41373</v>
      </c>
      <c t="s" s="51" r="B10">
        <v>59</v>
      </c>
      <c t="s" s="51" r="C10">
        <v>60</v>
      </c>
      <c s="51" r="D10">
        <v>3.5</v>
      </c>
      <c s="79" r="E10"/>
      <c s="13" r="F10"/>
    </row>
    <row r="11">
      <c s="19" r="A11">
        <v>41403</v>
      </c>
      <c t="s" s="25" r="B11">
        <v>59</v>
      </c>
      <c t="s" s="79" r="C11">
        <v>60</v>
      </c>
      <c s="79" r="D11">
        <v>2</v>
      </c>
      <c s="13" r="F11"/>
    </row>
    <row r="12">
      <c s="19" r="A12">
        <v>41464</v>
      </c>
      <c t="s" s="25" r="B12">
        <v>15</v>
      </c>
      <c t="s" s="25" r="C12">
        <v>58</v>
      </c>
      <c s="79" r="D12">
        <v>3</v>
      </c>
      <c s="79" r="E12"/>
      <c s="13" r="F12"/>
    </row>
    <row r="13">
      <c s="19" r="A13">
        <v>41495</v>
      </c>
      <c t="s" s="79" r="B13">
        <v>59</v>
      </c>
      <c t="s" s="79" r="C13">
        <v>60</v>
      </c>
      <c s="79" r="D13">
        <v>3</v>
      </c>
      <c s="79" r="E13"/>
      <c s="13" r="F13"/>
    </row>
    <row r="14">
      <c s="19" r="A14"/>
      <c s="79" r="B14"/>
      <c s="79" r="C14"/>
      <c s="79" r="D14"/>
      <c s="79" r="E14"/>
      <c s="13" r="F14"/>
    </row>
    <row r="15">
      <c s="79" r="A15"/>
      <c s="79" r="B15"/>
      <c s="79" r="C15"/>
      <c s="79" r="D15"/>
      <c s="79" r="E15"/>
      <c s="13" r="F15"/>
    </row>
    <row r="16">
      <c s="79" r="A16"/>
      <c s="79" r="B16"/>
      <c s="79" r="C16"/>
      <c s="79" r="D16"/>
      <c s="79" r="E16"/>
      <c s="13" r="F16"/>
    </row>
    <row r="17">
      <c s="79" r="A17"/>
      <c s="79" r="B17"/>
      <c s="79" r="C17"/>
      <c s="79" r="D17"/>
      <c s="79" r="E17"/>
      <c s="13" r="F17"/>
    </row>
    <row r="18">
      <c s="79" r="A18"/>
      <c s="79" r="B18"/>
      <c s="79" r="E18"/>
      <c s="13" r="F18"/>
    </row>
    <row r="19">
      <c s="13" r="A19"/>
      <c s="13" r="B19"/>
      <c s="13" r="C19"/>
      <c s="13" r="D19"/>
      <c s="13" r="E19"/>
      <c s="13" r="F19"/>
    </row>
    <row r="20">
      <c s="13" r="A20"/>
      <c s="13" r="B20"/>
      <c s="13" r="C20"/>
      <c s="13" r="D20"/>
      <c s="13" r="E20"/>
      <c s="13" r="F20"/>
    </row>
    <row r="21">
      <c t="s" s="52" r="C21">
        <v>23</v>
      </c>
      <c s="79" r="D21">
        <f>SUM(D6:D17)</f>
        <v>16</v>
      </c>
    </row>
  </sheetData>
  <dataValidations>
    <dataValidation showErrorMessage="1" sqref="D6:D7 D9 D11:D13" allowBlank="1" prompt=": true" type="whole" showInputMessage="1">
      <formula1>0</formula1>
      <formula2>10</formula2>
    </dataValidation>
  </dataValidation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3" customWidth="1" max="3" width="26.57"/>
    <col min="5" customWidth="1" max="5" width="50.0"/>
  </cols>
  <sheetData>
    <row r="1">
      <c t="s" s="52" r="A1">
        <v>0</v>
      </c>
      <c s="79" r="B1">
        <v>4</v>
      </c>
      <c t="s" s="52" r="C1">
        <v>1</v>
      </c>
      <c s="79" r="D1"/>
      <c s="79" r="E1"/>
      <c s="13" r="F1"/>
    </row>
    <row r="2">
      <c t="s" s="52" r="A2">
        <v>2</v>
      </c>
      <c t="s" s="79" r="B2">
        <v>61</v>
      </c>
      <c s="79" r="C2"/>
      <c s="79" r="D2"/>
      <c s="79" r="E2"/>
      <c s="13" r="F2"/>
    </row>
    <row r="3">
      <c t="s" s="52" r="A3">
        <v>4</v>
      </c>
      <c t="s" s="79" r="B3">
        <v>57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31" r="A5">
        <v>7</v>
      </c>
      <c t="s" s="31" r="B5">
        <v>8</v>
      </c>
      <c t="s" s="31" r="C5">
        <v>9</v>
      </c>
      <c t="s" s="31" r="D5">
        <v>10</v>
      </c>
      <c t="s" s="31" r="E5">
        <v>11</v>
      </c>
      <c s="13" r="F5"/>
    </row>
    <row customHeight="1" r="6" ht="13.5">
      <c s="39" r="A6">
        <v>41342</v>
      </c>
      <c t="s" s="67" r="B6">
        <v>16</v>
      </c>
      <c t="s" s="67" r="C6">
        <v>62</v>
      </c>
      <c s="67" r="D6">
        <v>3</v>
      </c>
      <c t="s" s="67" r="E6">
        <v>63</v>
      </c>
      <c s="13" r="F6"/>
    </row>
    <row r="7">
      <c s="41" r="A7">
        <v>41373</v>
      </c>
      <c t="s" s="79" r="B7">
        <v>15</v>
      </c>
      <c t="s" s="79" r="C7">
        <v>27</v>
      </c>
      <c s="79" r="D7">
        <v>2</v>
      </c>
      <c t="s" s="79" r="E7">
        <v>64</v>
      </c>
      <c s="13" r="F7"/>
    </row>
    <row r="8">
      <c s="19" r="A8">
        <v>41403</v>
      </c>
      <c t="s" s="79" r="B8">
        <v>15</v>
      </c>
      <c t="s" s="79" r="C8">
        <v>27</v>
      </c>
      <c s="79" r="D8">
        <v>6</v>
      </c>
      <c t="s" s="79" r="E8">
        <v>64</v>
      </c>
      <c s="13" r="F8"/>
    </row>
    <row r="9">
      <c s="19" r="A9">
        <v>41434</v>
      </c>
      <c t="s" s="79" r="B9">
        <v>15</v>
      </c>
      <c t="s" s="79" r="C9">
        <v>27</v>
      </c>
      <c s="79" r="D9">
        <v>6</v>
      </c>
      <c t="s" s="79" r="E9">
        <v>64</v>
      </c>
      <c s="13" r="F9"/>
    </row>
    <row r="10">
      <c s="19" r="A10">
        <v>41464</v>
      </c>
      <c t="s" s="79" r="B10">
        <v>15</v>
      </c>
      <c t="s" s="79" r="C10">
        <v>27</v>
      </c>
      <c s="79" r="D10">
        <v>3</v>
      </c>
      <c t="s" s="79" r="E10">
        <v>64</v>
      </c>
      <c s="13" r="F10"/>
    </row>
    <row r="11">
      <c s="19" r="A11">
        <v>41495</v>
      </c>
      <c t="s" s="79" r="B11">
        <v>15</v>
      </c>
      <c t="s" s="79" r="C11">
        <v>27</v>
      </c>
      <c s="79" r="D11">
        <v>4</v>
      </c>
      <c t="s" s="79" r="E11">
        <v>64</v>
      </c>
      <c s="13" r="F11"/>
    </row>
    <row r="12">
      <c s="19" r="A12"/>
      <c s="79" r="B12"/>
      <c s="79" r="C12"/>
      <c s="79" r="D12"/>
      <c s="79" r="E12"/>
      <c s="13" r="F12"/>
    </row>
    <row r="13">
      <c s="79" r="A13"/>
      <c s="52" r="B13"/>
      <c s="79" r="C13"/>
      <c s="79" r="D13"/>
      <c s="79" r="E13"/>
      <c s="13" r="F13"/>
    </row>
    <row r="14">
      <c s="79" r="A14"/>
      <c s="79" r="B14"/>
      <c s="79" r="C14"/>
      <c s="79" r="D14"/>
      <c s="79" r="E14"/>
      <c s="13" r="F14"/>
    </row>
    <row r="15">
      <c s="79" r="A15"/>
      <c s="79" r="B15"/>
      <c t="s" s="52" r="C15">
        <v>23</v>
      </c>
      <c s="79" r="D15">
        <f>SUM(D7:D13)</f>
        <v>21</v>
      </c>
      <c s="79" r="E15"/>
      <c s="13" r="F15"/>
    </row>
    <row r="16">
      <c s="13" r="A16"/>
      <c s="13" r="B16"/>
      <c s="13" r="C16"/>
      <c s="13" r="D16"/>
      <c s="13" r="E16"/>
      <c s="13" r="F16"/>
    </row>
    <row r="17">
      <c s="13" r="A17"/>
      <c s="13" r="B17"/>
      <c s="13" r="C17"/>
      <c s="13" r="D17"/>
      <c s="13" r="E17"/>
      <c s="13" r="F17"/>
    </row>
  </sheetData>
  <dataValidations>
    <dataValidation showErrorMessage="1" sqref="D6:D7 D9 D11" allowBlank="1" type="whole">
      <formula1>0</formula1>
      <formula2>10</formula2>
    </dataValidation>
  </dataValidation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3" customWidth="1" max="3" width="53.0"/>
    <col min="4" customWidth="1" max="4" width="8.71"/>
    <col min="5" customWidth="1" max="5" width="41.71"/>
  </cols>
  <sheetData>
    <row r="1">
      <c t="s" s="52" r="A1">
        <v>0</v>
      </c>
      <c s="79" r="B1">
        <v>4</v>
      </c>
      <c t="s" s="52" r="C1">
        <v>65</v>
      </c>
      <c s="79" r="D1"/>
      <c s="79" r="E1"/>
      <c s="13" r="F1"/>
    </row>
    <row r="2">
      <c t="s" s="52" r="A2">
        <v>2</v>
      </c>
      <c t="s" s="79" r="B2">
        <v>66</v>
      </c>
      <c s="79" r="C2"/>
      <c s="79" r="D2"/>
      <c s="79" r="E2"/>
      <c s="13" r="F2"/>
    </row>
    <row r="3">
      <c t="s" s="52" r="A3">
        <v>4</v>
      </c>
      <c t="s" s="79" r="B3">
        <v>67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52" r="A5">
        <v>7</v>
      </c>
      <c t="s" s="52" r="B5">
        <v>8</v>
      </c>
      <c t="s" s="52" r="C5">
        <v>9</v>
      </c>
      <c t="s" s="52" r="D5">
        <v>10</v>
      </c>
      <c t="s" s="52" r="E5">
        <v>11</v>
      </c>
      <c s="13" r="F5"/>
    </row>
    <row r="6">
      <c t="s" s="36" r="A6">
        <v>68</v>
      </c>
      <c t="s" s="51" r="B6">
        <v>69</v>
      </c>
      <c t="s" s="51" r="C6">
        <v>70</v>
      </c>
      <c s="51" r="D6">
        <v>2</v>
      </c>
      <c t="s" s="51" r="E6">
        <v>71</v>
      </c>
      <c s="13" r="F6"/>
    </row>
    <row r="7">
      <c t="s" s="36" r="A7">
        <v>72</v>
      </c>
      <c t="s" s="51" r="B7">
        <v>16</v>
      </c>
      <c t="s" s="51" r="C7">
        <v>17</v>
      </c>
      <c s="51" r="D7">
        <v>1</v>
      </c>
      <c t="s" s="51" r="E7">
        <v>38</v>
      </c>
      <c s="13" r="F7"/>
    </row>
    <row r="8">
      <c t="s" s="36" r="A8">
        <v>72</v>
      </c>
      <c t="s" s="51" r="B8">
        <v>24</v>
      </c>
      <c t="s" s="51" r="C8">
        <v>25</v>
      </c>
      <c s="51" r="D8">
        <v>1</v>
      </c>
      <c t="s" s="51" r="E8">
        <v>73</v>
      </c>
      <c s="13" r="F8"/>
    </row>
    <row r="9">
      <c t="s" s="36" r="A9">
        <v>74</v>
      </c>
      <c t="s" s="51" r="B9">
        <v>24</v>
      </c>
      <c t="s" s="51" r="C9">
        <v>25</v>
      </c>
      <c s="51" r="D9">
        <v>1</v>
      </c>
      <c t="s" s="51" r="E9">
        <v>75</v>
      </c>
      <c s="13" r="F9"/>
    </row>
    <row r="10">
      <c t="s" s="36" r="A10">
        <v>74</v>
      </c>
      <c t="s" s="51" r="B10">
        <v>76</v>
      </c>
      <c t="s" s="51" r="C10">
        <v>77</v>
      </c>
      <c s="51" r="D10">
        <v>1</v>
      </c>
      <c t="s" s="51" r="E10">
        <v>78</v>
      </c>
      <c s="13" r="F10"/>
    </row>
    <row r="11">
      <c t="s" s="36" r="A11">
        <v>79</v>
      </c>
      <c t="s" s="51" r="B11">
        <v>15</v>
      </c>
      <c t="s" s="51" r="C11">
        <v>27</v>
      </c>
      <c s="51" r="D11">
        <v>2</v>
      </c>
      <c t="s" s="51" r="E11">
        <v>80</v>
      </c>
      <c s="13" r="F11"/>
    </row>
    <row r="12">
      <c t="s" s="36" r="A12">
        <v>81</v>
      </c>
      <c t="s" s="51" r="B12">
        <v>24</v>
      </c>
      <c t="s" s="51" r="C12">
        <v>25</v>
      </c>
      <c s="51" r="D12">
        <v>2</v>
      </c>
      <c t="s" s="51" r="E12">
        <v>82</v>
      </c>
      <c s="13" r="F12"/>
    </row>
    <row r="13">
      <c t="s" s="36" r="A13">
        <v>83</v>
      </c>
      <c t="s" s="51" r="B13">
        <v>84</v>
      </c>
      <c t="s" s="51" r="C13">
        <v>85</v>
      </c>
      <c s="51" r="D13">
        <v>1.5</v>
      </c>
      <c t="s" s="51" r="E13">
        <v>86</v>
      </c>
      <c s="13" r="F13"/>
    </row>
    <row r="14">
      <c t="s" s="36" r="A14">
        <v>83</v>
      </c>
      <c t="s" s="51" r="B14">
        <v>87</v>
      </c>
      <c t="s" s="51" r="C14">
        <v>88</v>
      </c>
      <c s="51" r="D14">
        <v>0.5</v>
      </c>
      <c s="51" r="E14"/>
      <c s="13" r="F14"/>
    </row>
    <row r="15">
      <c s="36" r="A15"/>
      <c s="51" r="B15"/>
      <c s="51" r="C15"/>
      <c s="51" r="D15"/>
      <c s="51" r="E15"/>
      <c s="13" r="F15"/>
    </row>
    <row r="16">
      <c s="82" r="A16"/>
      <c s="79" r="B16"/>
      <c s="79" r="C16"/>
      <c s="79" r="D16"/>
      <c s="79" r="E16"/>
      <c s="13" r="F16"/>
    </row>
    <row r="17">
      <c s="79" r="A17"/>
      <c s="79" r="B17"/>
      <c s="79" r="C17"/>
      <c s="79" r="D17"/>
      <c s="79" r="E17"/>
      <c s="13" r="F17"/>
    </row>
    <row r="18">
      <c s="79" r="A18"/>
      <c s="79" r="B18"/>
      <c s="79" r="C18"/>
      <c s="79" r="D18"/>
      <c s="79" r="E18"/>
      <c s="13" r="F18"/>
    </row>
    <row r="19">
      <c s="79" r="A19"/>
      <c s="79" r="B19"/>
      <c s="79" r="C19"/>
      <c s="79" r="D19"/>
      <c s="79" r="E19"/>
      <c s="13" r="F19"/>
    </row>
    <row r="20">
      <c s="79" r="A20"/>
      <c s="79" r="B20"/>
      <c t="s" s="52" r="C20">
        <v>23</v>
      </c>
      <c s="79" r="D20">
        <f>SUM(D6:D18)</f>
        <v>12</v>
      </c>
      <c s="79" r="E20"/>
      <c s="13" r="F20"/>
    </row>
    <row r="21">
      <c s="13" r="A21"/>
      <c s="13" r="B21"/>
      <c s="13" r="C21"/>
      <c s="13" r="D21"/>
      <c s="13" r="E21"/>
      <c s="13" r="F21"/>
    </row>
    <row r="22">
      <c s="13" r="A22"/>
      <c s="13" r="B22"/>
      <c s="13" r="C22"/>
      <c s="13" r="D22"/>
      <c s="13" r="E22"/>
      <c s="13" r="F22"/>
    </row>
  </sheetData>
  <mergeCells count="1">
    <mergeCell ref="B3:C3"/>
  </mergeCells>
  <dataValidations>
    <dataValidation showErrorMessage="1" sqref="D16" allowBlank="1" prompt=": true" type="whole" showInputMessage="1">
      <formula1>0</formula1>
      <formula2>10</formula2>
    </dataValidation>
  </dataValidation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3" customWidth="1" max="3" width="61.43"/>
    <col min="5" customWidth="1" max="5" width="44.43"/>
  </cols>
  <sheetData>
    <row r="1">
      <c t="s" s="52" r="A1">
        <v>0</v>
      </c>
      <c s="79" r="B1">
        <v>4</v>
      </c>
      <c t="s" s="52" r="C1">
        <v>65</v>
      </c>
      <c s="79" r="D1"/>
      <c s="79" r="E1"/>
      <c s="13" r="F1"/>
    </row>
    <row r="2">
      <c t="s" s="52" r="A2">
        <v>2</v>
      </c>
      <c s="79" r="B2"/>
      <c s="79" r="C2"/>
      <c s="79" r="D2"/>
      <c s="79" r="E2"/>
      <c s="13" r="F2"/>
    </row>
    <row r="3">
      <c t="s" s="52" r="A3">
        <v>4</v>
      </c>
      <c t="s" s="79" r="B3">
        <v>89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31" r="A5">
        <v>7</v>
      </c>
      <c t="s" s="31" r="B5">
        <v>8</v>
      </c>
      <c t="s" s="31" r="C5">
        <v>9</v>
      </c>
      <c t="s" s="31" r="D5">
        <v>10</v>
      </c>
      <c t="s" s="31" r="E5">
        <v>11</v>
      </c>
      <c s="13" r="F5"/>
    </row>
    <row r="6">
      <c t="s" s="40" r="A6">
        <v>90</v>
      </c>
      <c t="s" s="67" r="B6">
        <v>91</v>
      </c>
      <c t="s" s="67" r="C6">
        <v>92</v>
      </c>
      <c s="67" r="D6">
        <v>1</v>
      </c>
      <c s="4" r="E6"/>
      <c s="13" r="F6"/>
    </row>
    <row r="7">
      <c t="s" s="36" r="A7">
        <v>72</v>
      </c>
      <c t="s" s="51" r="B7">
        <v>24</v>
      </c>
      <c t="s" s="51" r="C7">
        <v>25</v>
      </c>
      <c s="51" r="D7">
        <v>2.5</v>
      </c>
      <c s="51" r="E7"/>
      <c s="13" r="F7"/>
    </row>
    <row r="8">
      <c t="s" s="82" r="A8">
        <v>74</v>
      </c>
      <c t="s" s="79" r="B8">
        <v>93</v>
      </c>
      <c t="s" s="79" r="C8">
        <v>94</v>
      </c>
      <c s="79" r="D8">
        <v>1</v>
      </c>
      <c t="s" s="51" r="E8">
        <v>95</v>
      </c>
      <c s="13" r="F8"/>
    </row>
    <row r="9">
      <c t="s" s="82" r="A9">
        <v>83</v>
      </c>
      <c t="s" s="79" r="B9">
        <v>96</v>
      </c>
      <c t="s" s="79" r="C9">
        <v>97</v>
      </c>
      <c s="79" r="D9">
        <v>1.5</v>
      </c>
      <c t="s" s="51" r="E9">
        <v>98</v>
      </c>
      <c s="13" r="F9"/>
    </row>
    <row r="10">
      <c t="s" s="82" r="A10">
        <v>99</v>
      </c>
      <c t="s" s="79" r="B10">
        <v>87</v>
      </c>
      <c t="s" s="79" r="C10">
        <v>100</v>
      </c>
      <c s="79" r="D10">
        <v>0.5</v>
      </c>
      <c s="51" r="E10"/>
      <c s="13" r="F10"/>
    </row>
    <row r="11">
      <c t="s" s="82" r="A11">
        <v>99</v>
      </c>
      <c t="s" s="79" r="B11">
        <v>96</v>
      </c>
      <c t="s" s="79" r="C11">
        <v>97</v>
      </c>
      <c s="79" r="D11">
        <v>7</v>
      </c>
      <c s="51" r="E11"/>
      <c s="13" r="F11"/>
    </row>
    <row r="12">
      <c s="82" r="A12"/>
      <c s="79" r="B12"/>
      <c s="79" r="C12"/>
      <c s="79" r="D12"/>
      <c s="51" r="E12"/>
      <c s="13" r="F12"/>
    </row>
    <row r="13">
      <c s="82" r="A13"/>
      <c s="79" r="B13"/>
      <c s="79" r="C13"/>
      <c s="79" r="D13"/>
      <c s="51" r="E13"/>
      <c s="13" r="F13"/>
    </row>
    <row r="14">
      <c s="82" r="A14"/>
      <c s="79" r="B14"/>
      <c s="79" r="C14"/>
      <c s="79" r="D14"/>
      <c s="51" r="E14"/>
      <c s="13" r="F14"/>
    </row>
    <row r="15">
      <c s="82" r="A15"/>
      <c s="79" r="B15"/>
      <c s="79" r="C15"/>
      <c s="79" r="D15"/>
      <c s="79" r="E15"/>
      <c s="13" r="F15"/>
    </row>
    <row r="16">
      <c s="82" r="A16"/>
      <c s="79" r="B16"/>
      <c s="79" r="C16"/>
      <c s="79" r="D16"/>
      <c s="79" r="E16"/>
      <c s="13" r="F16"/>
    </row>
    <row r="17">
      <c s="79" r="A17"/>
      <c s="79" r="B17"/>
      <c s="79" r="C17"/>
      <c s="79" r="D17"/>
      <c s="79" r="E17"/>
      <c s="13" r="F17"/>
    </row>
    <row r="18">
      <c s="79" r="A18"/>
      <c s="79" r="B18"/>
      <c t="s" s="52" r="C18">
        <v>23</v>
      </c>
      <c s="79" r="D18">
        <f>SUM(D6:D17)</f>
        <v>13.5</v>
      </c>
      <c s="79" r="E18"/>
      <c s="13" r="F18"/>
    </row>
    <row r="19">
      <c s="13" r="A19"/>
      <c s="13" r="B19"/>
      <c s="13" r="C19"/>
      <c s="13" r="D19"/>
      <c s="13" r="E19"/>
      <c s="13" r="F19"/>
    </row>
    <row r="20">
      <c s="13" r="A20"/>
      <c s="13" r="B20"/>
      <c s="13" r="C20"/>
      <c s="13" r="D20"/>
      <c s="13" r="E20"/>
      <c s="13" r="F20"/>
    </row>
  </sheetData>
  <dataValidations>
    <dataValidation showErrorMessage="1" sqref="D6 D8:D9" allowBlank="1" type="whole">
      <formula1>0</formula1>
      <formula2>10</formula2>
    </dataValidation>
    <dataValidation showErrorMessage="1" sqref="D11" allowBlank="1" prompt=": true" type="whole" showInputMessage="1">
      <formula1>0</formula1>
      <formula2>10</formula2>
    </dataValidation>
  </dataValidation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3" customWidth="1" max="3" width="50.0"/>
    <col min="5" customWidth="1" max="5" width="41.43"/>
  </cols>
  <sheetData>
    <row r="1">
      <c t="s" s="52" r="A1">
        <v>0</v>
      </c>
      <c s="79" r="B1">
        <v>4</v>
      </c>
      <c t="s" s="52" r="C1">
        <v>65</v>
      </c>
      <c s="79" r="D1"/>
      <c s="79" r="E1"/>
      <c s="13" r="F1"/>
    </row>
    <row r="2">
      <c t="s" s="52" r="A2">
        <v>2</v>
      </c>
      <c t="s" s="79" r="B2">
        <v>101</v>
      </c>
      <c s="79" r="C2"/>
      <c s="79" r="D2"/>
      <c s="79" r="E2"/>
      <c s="13" r="F2"/>
    </row>
    <row r="3">
      <c t="s" s="52" r="A3">
        <v>4</v>
      </c>
      <c t="s" s="79" r="B3">
        <v>57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31" r="A5">
        <v>7</v>
      </c>
      <c t="s" s="52" r="B5">
        <v>8</v>
      </c>
      <c t="s" s="31" r="C5">
        <v>9</v>
      </c>
      <c t="s" s="31" r="D5">
        <v>10</v>
      </c>
      <c t="s" s="31" r="E5">
        <v>11</v>
      </c>
      <c s="13" r="F5"/>
    </row>
    <row r="6">
      <c s="41" r="A6">
        <v>41342</v>
      </c>
      <c t="s" s="51" r="B6">
        <v>24</v>
      </c>
      <c t="s" s="67" r="C6">
        <v>102</v>
      </c>
      <c s="67" r="D6">
        <v>2</v>
      </c>
      <c s="67" r="E6"/>
      <c s="13" r="F6"/>
    </row>
    <row r="7">
      <c s="19" r="A7">
        <v>41342</v>
      </c>
      <c t="s" s="51" r="B7">
        <v>24</v>
      </c>
      <c t="s" s="79" r="C7">
        <v>103</v>
      </c>
      <c s="79" r="D7">
        <v>2</v>
      </c>
      <c s="79" r="E7"/>
      <c s="13" r="F7"/>
    </row>
    <row r="8">
      <c s="19" r="A8">
        <v>41342</v>
      </c>
      <c t="s" s="51" r="B8">
        <v>24</v>
      </c>
      <c t="s" s="79" r="C8">
        <v>104</v>
      </c>
      <c s="79" r="D8">
        <v>1</v>
      </c>
      <c s="79" r="E8"/>
      <c s="13" r="F8"/>
    </row>
    <row r="9">
      <c s="48" r="A9">
        <v>41373</v>
      </c>
      <c t="s" s="17" r="B9">
        <v>15</v>
      </c>
      <c t="s" s="51" r="C9">
        <v>105</v>
      </c>
      <c s="51" r="D9">
        <v>2</v>
      </c>
      <c s="79" r="E9"/>
      <c s="13" r="F9"/>
    </row>
    <row r="10">
      <c s="46" r="A10">
        <v>41403</v>
      </c>
      <c t="s" s="2" r="B10">
        <v>19</v>
      </c>
      <c t="s" s="5" r="C10">
        <v>106</v>
      </c>
      <c s="79" r="D10">
        <v>4</v>
      </c>
      <c s="79" r="E10"/>
      <c s="13" r="F10"/>
    </row>
    <row r="11">
      <c s="19" r="A11">
        <v>41434</v>
      </c>
      <c t="s" s="4" r="B11">
        <v>15</v>
      </c>
      <c t="s" s="79" r="C11">
        <v>107</v>
      </c>
      <c s="79" r="D11">
        <v>1</v>
      </c>
      <c s="79" r="E11"/>
      <c s="13" r="F11"/>
    </row>
    <row r="12">
      <c s="13" r="F12"/>
    </row>
    <row r="13">
      <c s="13" r="F13"/>
    </row>
    <row r="14">
      <c s="13" r="F14"/>
    </row>
    <row r="15">
      <c s="79" r="A15"/>
      <c s="79" r="B15"/>
      <c s="79" r="C15"/>
      <c s="79" r="D15"/>
      <c s="79" r="E15"/>
      <c s="13" r="F15"/>
    </row>
    <row r="16">
      <c s="79" r="A16"/>
      <c s="79" r="B16"/>
      <c s="79" r="C16"/>
      <c s="79" r="D16"/>
      <c s="79" r="E16"/>
      <c s="13" r="F16"/>
    </row>
    <row r="17">
      <c s="79" r="A17"/>
      <c s="79" r="B17"/>
      <c t="s" s="52" r="C17">
        <v>23</v>
      </c>
      <c s="79" r="D17">
        <f>SUM(D6:D16)</f>
        <v>12</v>
      </c>
      <c s="79" r="E17"/>
      <c s="13" r="F17"/>
    </row>
    <row r="18">
      <c s="13" r="A18"/>
      <c s="13" r="B18"/>
      <c s="13" r="C18"/>
      <c s="13" r="D18"/>
      <c s="13" r="E18"/>
      <c s="13" r="F18"/>
    </row>
    <row r="19">
      <c s="13" r="A19"/>
      <c s="13" r="B19"/>
      <c s="13" r="C19"/>
      <c s="13" r="D19"/>
      <c s="13" r="E19"/>
      <c s="13" r="F19"/>
    </row>
  </sheetData>
  <dataValidations>
    <dataValidation showErrorMessage="1" sqref="D6 D10" allowBlank="1" prompt=": true" type="whole" showInputMessage="1">
      <formula1>0</formula1>
      <formula2>10</formula2>
    </dataValidation>
  </dataValidation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3" customWidth="1" max="3" width="35.86"/>
    <col min="5" customWidth="1" max="5" width="65.0"/>
  </cols>
  <sheetData>
    <row r="1">
      <c t="s" s="52" r="A1">
        <v>0</v>
      </c>
      <c s="79" r="B1">
        <v>4</v>
      </c>
      <c t="s" s="52" r="C1">
        <v>1</v>
      </c>
      <c s="79" r="D1"/>
      <c s="79" r="E1"/>
      <c s="13" r="F1"/>
    </row>
    <row r="2">
      <c t="s" s="52" r="A2">
        <v>2</v>
      </c>
      <c t="s" s="79" r="B2">
        <v>108</v>
      </c>
      <c s="79" r="C2"/>
      <c s="79" r="D2"/>
      <c s="79" r="E2"/>
      <c s="13" r="F2"/>
    </row>
    <row r="3">
      <c t="s" s="52" r="A3">
        <v>4</v>
      </c>
      <c t="s" s="79" r="B3">
        <v>109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31" r="A5">
        <v>7</v>
      </c>
      <c t="s" s="31" r="B5">
        <v>8</v>
      </c>
      <c t="s" s="31" r="C5">
        <v>9</v>
      </c>
      <c t="s" s="31" r="D5">
        <v>10</v>
      </c>
      <c t="s" s="31" r="E5">
        <v>11</v>
      </c>
      <c s="13" r="F5"/>
    </row>
    <row r="6">
      <c s="41" r="A6">
        <v>41342</v>
      </c>
      <c t="s" s="67" r="B6">
        <v>16</v>
      </c>
      <c t="s" s="67" r="C6">
        <v>62</v>
      </c>
      <c s="67" r="D6">
        <v>2</v>
      </c>
      <c t="s" s="67" r="E6">
        <v>110</v>
      </c>
      <c s="13" r="F6"/>
    </row>
    <row r="7">
      <c s="19" r="A7">
        <v>41403</v>
      </c>
      <c t="s" s="79" r="B7">
        <v>15</v>
      </c>
      <c t="s" s="79" r="C7">
        <v>111</v>
      </c>
      <c s="79" r="D7">
        <v>1</v>
      </c>
      <c t="s" s="79" r="E7">
        <v>112</v>
      </c>
      <c s="13" r="F7"/>
    </row>
    <row r="8">
      <c s="19" r="A8">
        <v>41434</v>
      </c>
      <c t="s" s="79" r="B8">
        <v>15</v>
      </c>
      <c t="s" s="79" r="C8">
        <v>111</v>
      </c>
      <c s="79" r="D8">
        <v>1</v>
      </c>
      <c t="s" s="79" r="E8">
        <v>112</v>
      </c>
      <c s="13" r="F8"/>
    </row>
    <row r="9">
      <c s="19" r="A9">
        <v>41464</v>
      </c>
      <c t="s" s="79" r="B9">
        <v>15</v>
      </c>
      <c t="s" s="79" r="C9">
        <v>111</v>
      </c>
      <c s="79" r="D9">
        <v>3</v>
      </c>
      <c t="s" s="79" r="E9">
        <v>112</v>
      </c>
      <c s="13" r="F9"/>
    </row>
    <row r="10">
      <c s="19" r="A10">
        <v>41495</v>
      </c>
      <c t="s" s="79" r="B10">
        <v>15</v>
      </c>
      <c t="s" s="79" r="C10">
        <v>111</v>
      </c>
      <c s="79" r="D10">
        <v>4</v>
      </c>
      <c t="s" s="79" r="E10">
        <v>112</v>
      </c>
      <c s="13" r="F10"/>
    </row>
    <row r="11">
      <c s="19" r="A11"/>
      <c s="79" r="B11"/>
      <c s="79" r="C11"/>
      <c s="79" r="D11"/>
      <c s="79" r="E11"/>
      <c s="13" r="F11"/>
    </row>
    <row r="12">
      <c s="19" r="A12"/>
      <c s="79" r="B12"/>
      <c s="79" r="C12"/>
      <c s="79" r="D12"/>
      <c s="79" r="E12"/>
      <c s="13" r="F12"/>
    </row>
    <row r="13">
      <c s="19" r="A13"/>
      <c s="79" r="B13"/>
      <c s="79" r="C13"/>
      <c s="79" r="D13"/>
      <c s="79" r="E13"/>
      <c s="13" r="F13"/>
    </row>
    <row r="14">
      <c s="19" r="A14"/>
      <c s="79" r="B14"/>
      <c s="79" r="C14"/>
      <c s="79" r="D14"/>
      <c s="79" r="E14"/>
      <c s="13" r="F14"/>
    </row>
    <row r="15">
      <c s="79" r="A15"/>
      <c s="79" r="B15"/>
      <c s="79" r="C15"/>
      <c s="79" r="D15"/>
      <c s="79" r="E15"/>
      <c s="13" r="F15"/>
    </row>
    <row r="16">
      <c s="79" r="A16"/>
      <c s="79" r="B16"/>
      <c s="79" r="C16"/>
      <c s="79" r="D16"/>
      <c s="79" r="E16"/>
      <c s="13" r="F16"/>
    </row>
    <row r="17">
      <c s="79" r="A17"/>
      <c s="79" r="B17"/>
      <c s="79" r="C17"/>
      <c s="79" r="D17"/>
      <c s="79" r="E17"/>
      <c s="13" r="F17"/>
    </row>
    <row r="18">
      <c s="79" r="A18"/>
      <c s="79" r="B18"/>
      <c s="79" r="C18"/>
      <c s="79" r="D18"/>
      <c s="79" r="E18"/>
      <c s="13" r="F18"/>
    </row>
    <row r="19">
      <c s="79" r="A19"/>
      <c s="79" r="B19"/>
      <c t="s" s="52" r="C19">
        <v>23</v>
      </c>
      <c s="79" r="D19">
        <f>SUM(D6:D17)</f>
        <v>11</v>
      </c>
      <c s="79" r="E19"/>
      <c s="13" r="F19"/>
    </row>
    <row r="20">
      <c s="13" r="A20"/>
      <c s="13" r="B20"/>
      <c s="13" r="C20"/>
      <c s="13" r="D20"/>
      <c s="13" r="E20"/>
      <c s="13" r="F20"/>
    </row>
    <row r="21">
      <c s="13" r="A21"/>
      <c s="13" r="B21"/>
      <c s="13" r="C21"/>
      <c s="13" r="D21"/>
      <c s="13" r="E21"/>
      <c s="13" r="F21"/>
    </row>
  </sheetData>
  <dataValidations>
    <dataValidation showErrorMessage="1" sqref="D6:D9 D11 D13" allowBlank="1" prompt=": true" type="whole" showInputMessage="1">
      <formula1>0</formula1>
      <formula2>10</formula2>
    </dataValidation>
  </dataValidation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1.86"/>
    <col min="3" customWidth="1" max="3" width="50.0"/>
    <col min="5" customWidth="1" max="5" width="40.86"/>
  </cols>
  <sheetData>
    <row r="1">
      <c t="s" s="52" r="A1">
        <v>0</v>
      </c>
      <c s="79" r="B1"/>
      <c t="s" s="52" r="C1">
        <v>65</v>
      </c>
      <c s="79" r="D1"/>
      <c s="79" r="E1"/>
      <c s="13" r="F1"/>
    </row>
    <row r="2">
      <c t="s" s="52" r="A2">
        <v>2</v>
      </c>
      <c s="79" r="B2"/>
      <c s="79" r="C2"/>
      <c s="79" r="D2"/>
      <c s="79" r="E2"/>
      <c s="13" r="F2"/>
    </row>
    <row r="3">
      <c t="s" s="52" r="A3">
        <v>4</v>
      </c>
      <c s="79" r="B3"/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31" r="A5">
        <v>7</v>
      </c>
      <c t="s" s="31" r="B5">
        <v>8</v>
      </c>
      <c t="s" s="31" r="C5">
        <v>9</v>
      </c>
      <c t="s" s="31" r="D5">
        <v>10</v>
      </c>
      <c t="s" s="31" r="E5">
        <v>11</v>
      </c>
      <c s="13" r="F5"/>
    </row>
    <row r="6">
      <c s="55" r="A6">
        <v>41314</v>
      </c>
      <c t="s" s="37" r="B6">
        <v>46</v>
      </c>
      <c t="s" s="81" r="C6">
        <v>113</v>
      </c>
      <c s="67" r="D6">
        <v>3</v>
      </c>
      <c s="67" r="E6"/>
      <c s="13" r="F6"/>
    </row>
    <row r="7">
      <c s="46" r="A7">
        <v>41342</v>
      </c>
      <c t="s" s="2" r="B7">
        <v>19</v>
      </c>
      <c t="s" s="72" r="C7">
        <v>114</v>
      </c>
      <c s="79" r="D7">
        <v>1.5</v>
      </c>
      <c s="79" r="E7"/>
      <c s="13" r="F7"/>
    </row>
    <row r="8">
      <c s="46" r="A8">
        <v>41342</v>
      </c>
      <c t="s" s="37" r="B8">
        <v>46</v>
      </c>
      <c t="s" s="54" r="C8">
        <v>113</v>
      </c>
      <c s="79" r="D8">
        <v>3</v>
      </c>
      <c s="79" r="E8"/>
      <c s="13" r="F8"/>
    </row>
    <row r="9">
      <c s="46" r="A9">
        <v>41403</v>
      </c>
      <c t="s" s="2" r="B9">
        <v>19</v>
      </c>
      <c t="s" s="81" r="C9">
        <v>115</v>
      </c>
      <c s="79" r="D9">
        <v>3</v>
      </c>
      <c s="79" r="E9"/>
      <c s="13" r="F9"/>
    </row>
    <row r="10">
      <c s="46" r="A10">
        <v>41434</v>
      </c>
      <c t="s" s="2" r="B10">
        <v>19</v>
      </c>
      <c t="s" s="50" r="C10">
        <v>116</v>
      </c>
      <c r="D10">
        <v>1</v>
      </c>
      <c s="79" r="E10"/>
      <c s="13" r="F10"/>
    </row>
    <row r="11">
      <c s="46" r="A11">
        <v>41464</v>
      </c>
      <c t="s" s="2" r="B11">
        <v>19</v>
      </c>
      <c t="s" s="50" r="C11">
        <v>116</v>
      </c>
      <c s="13" r="D11">
        <v>7</v>
      </c>
      <c s="13" r="E11"/>
      <c s="13" r="F11"/>
    </row>
    <row r="12">
      <c s="13" r="A12"/>
      <c s="42" r="B12"/>
      <c s="13" r="C12"/>
      <c s="13" r="D12"/>
      <c s="13" r="E12"/>
      <c s="13" r="F12"/>
    </row>
    <row r="14">
      <c t="s" s="52" r="C14">
        <v>23</v>
      </c>
      <c s="79" r="D14">
        <f>SUM(D6:D13)</f>
        <v>18.5</v>
      </c>
    </row>
  </sheetData>
  <dataValidations>
    <dataValidation showErrorMessage="1" sqref="D6" allowBlank="1" prompt=": true" type="whole" showInputMessage="1">
      <formula1>0</formula1>
      <formula2>10</formula2>
    </dataValidation>
  </dataValidation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19.71"/>
    <col min="3" customWidth="1" max="3" width="50.0"/>
  </cols>
  <sheetData>
    <row r="1">
      <c t="s" s="52" r="A1">
        <v>0</v>
      </c>
      <c s="79" r="B1">
        <v>4</v>
      </c>
      <c t="s" s="52" r="C1">
        <v>65</v>
      </c>
      <c s="79" r="D1"/>
      <c s="79" r="E1"/>
      <c s="13" r="F1"/>
    </row>
    <row r="2">
      <c t="s" s="52" r="A2">
        <v>2</v>
      </c>
      <c t="s" s="79" r="B2">
        <v>117</v>
      </c>
      <c s="79" r="C2"/>
      <c s="79" r="D2"/>
      <c s="79" r="E2"/>
      <c s="13" r="F2"/>
    </row>
    <row r="3">
      <c t="s" s="52" r="A3">
        <v>4</v>
      </c>
      <c t="s" s="79" r="B3">
        <v>118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52" r="A5">
        <v>7</v>
      </c>
      <c t="s" s="52" r="B5">
        <v>8</v>
      </c>
      <c t="s" s="52" r="C5">
        <v>9</v>
      </c>
      <c t="s" s="52" r="D5">
        <v>10</v>
      </c>
      <c t="s" s="52" r="E5">
        <v>11</v>
      </c>
      <c s="13" r="F5"/>
    </row>
    <row r="6">
      <c s="19" r="A6">
        <v>41342</v>
      </c>
      <c t="s" s="51" r="B6">
        <v>16</v>
      </c>
      <c t="s" s="51" r="C6">
        <v>17</v>
      </c>
      <c s="51" r="D6">
        <v>1.25</v>
      </c>
      <c t="s" s="51" r="E6">
        <v>38</v>
      </c>
      <c s="13" r="F6"/>
    </row>
    <row r="7">
      <c s="19" r="A7">
        <v>41342</v>
      </c>
      <c t="s" s="51" r="B7">
        <v>24</v>
      </c>
      <c t="s" s="51" r="C7">
        <v>25</v>
      </c>
      <c s="51" r="D7">
        <v>1</v>
      </c>
      <c t="s" s="51" r="E7">
        <v>26</v>
      </c>
      <c s="13" r="F7"/>
    </row>
    <row r="8">
      <c s="48" r="A8">
        <v>41403</v>
      </c>
      <c t="s" s="79" r="B8">
        <v>15</v>
      </c>
      <c t="s" s="79" r="C8">
        <v>119</v>
      </c>
      <c s="79" r="D8">
        <v>3</v>
      </c>
      <c t="s" s="79" r="E8">
        <v>39</v>
      </c>
      <c s="13" r="F8"/>
    </row>
    <row r="9">
      <c s="19" r="A9">
        <v>41464</v>
      </c>
      <c t="s" s="79" r="B9">
        <v>120</v>
      </c>
      <c t="s" s="79" r="C9">
        <v>121</v>
      </c>
      <c s="79" r="D9">
        <v>2.5</v>
      </c>
      <c s="79" r="E9"/>
      <c s="13" r="F9"/>
    </row>
    <row r="10">
      <c s="19" r="A10">
        <v>41495</v>
      </c>
      <c t="s" s="79" r="B10">
        <v>122</v>
      </c>
      <c t="s" s="79" r="C10">
        <v>123</v>
      </c>
      <c s="79" r="D10">
        <v>3</v>
      </c>
      <c s="79" r="E10"/>
      <c s="13" r="F10"/>
    </row>
    <row r="11">
      <c s="19" r="A11">
        <v>41495</v>
      </c>
      <c t="s" s="79" r="B11">
        <v>124</v>
      </c>
      <c t="s" s="79" r="C11">
        <v>125</v>
      </c>
      <c s="79" r="D11">
        <v>5</v>
      </c>
      <c s="79" r="E11"/>
      <c s="13" r="F11"/>
    </row>
    <row r="12">
      <c s="19" r="A12">
        <v>41495</v>
      </c>
      <c t="s" s="51" r="B12">
        <v>32</v>
      </c>
      <c t="s" s="51" r="C12">
        <v>33</v>
      </c>
      <c s="79" r="D12">
        <v>0.5</v>
      </c>
      <c s="79" r="E12"/>
      <c s="13" r="F12"/>
    </row>
    <row r="13">
      <c s="19" r="A13"/>
      <c s="79" r="B13"/>
      <c s="79" r="C13"/>
      <c s="79" r="D13"/>
      <c s="79" r="E13"/>
      <c s="13" r="F13"/>
    </row>
    <row r="14">
      <c s="79" r="A14"/>
      <c s="79" r="B14"/>
      <c s="79" r="C14"/>
      <c s="79" r="D14"/>
      <c s="79" r="E14"/>
      <c s="13" r="F14"/>
    </row>
    <row r="15">
      <c s="19" r="A15"/>
      <c s="79" r="B15"/>
      <c s="79" r="C15"/>
      <c s="79" r="D15"/>
      <c s="79" r="E15"/>
      <c s="13" r="F15"/>
    </row>
    <row r="16">
      <c s="19" r="A16"/>
      <c s="52" r="B16"/>
      <c s="79" r="C16"/>
      <c s="79" r="D16"/>
      <c s="79" r="E16"/>
      <c s="13" r="F16"/>
    </row>
    <row r="17">
      <c s="79" r="A17"/>
      <c s="52" r="B17"/>
      <c s="79" r="C17"/>
      <c s="79" r="D17"/>
      <c s="79" r="E17"/>
      <c s="13" r="F17"/>
    </row>
    <row r="18">
      <c s="79" r="A18"/>
      <c s="79" r="B18"/>
      <c s="79" r="C18"/>
      <c s="79" r="D18"/>
      <c s="79" r="E18"/>
      <c s="13" r="F18"/>
    </row>
    <row r="19">
      <c s="79" r="A19"/>
      <c s="79" r="B19"/>
      <c t="s" s="52" r="C19">
        <v>23</v>
      </c>
      <c s="79" r="D19">
        <f>SUM(D6:D18)</f>
        <v>16.25</v>
      </c>
      <c s="79" r="E19"/>
      <c s="13" r="F19"/>
    </row>
    <row r="20">
      <c s="13" r="A20"/>
      <c s="13" r="B20"/>
      <c s="13" r="C20"/>
      <c s="13" r="D20"/>
      <c s="13" r="E20"/>
      <c s="13" r="F20"/>
    </row>
    <row r="21">
      <c s="13" r="A21"/>
      <c s="13" r="B21"/>
      <c s="13" r="C21"/>
      <c s="13" r="D21"/>
      <c s="13" r="E21"/>
      <c s="13" r="F21"/>
    </row>
  </sheetData>
  <dataValidations>
    <dataValidation showErrorMessage="1" sqref="D8 D10 D15" allowBlank="1" prompt=": true" type="whole" showInputMessage="1">
      <formula1>0</formula1>
      <formula2>10</formula2>
    </dataValidation>
  </dataValidation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3" customWidth="1" max="3" width="29.86"/>
    <col min="5" customWidth="1" max="5" width="29.14"/>
  </cols>
  <sheetData>
    <row r="1">
      <c t="s" s="52" r="A1">
        <v>0</v>
      </c>
      <c s="79" r="B1">
        <v>4</v>
      </c>
      <c t="s" s="52" r="C1">
        <v>55</v>
      </c>
      <c s="79" r="D1"/>
      <c s="79" r="E1"/>
      <c s="13" r="F1"/>
    </row>
    <row r="2">
      <c t="s" s="52" r="A2">
        <v>2</v>
      </c>
      <c t="s" s="79" r="B2">
        <v>126</v>
      </c>
      <c s="79" r="C2"/>
      <c s="79" r="D2"/>
      <c s="79" r="E2"/>
      <c s="13" r="F2"/>
    </row>
    <row r="3">
      <c t="s" s="52" r="A3">
        <v>4</v>
      </c>
      <c t="s" s="79" r="B3">
        <v>127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52" r="A5">
        <v>7</v>
      </c>
      <c t="s" s="52" r="B5">
        <v>8</v>
      </c>
      <c t="s" s="52" r="C5">
        <v>9</v>
      </c>
      <c t="s" s="52" r="D5">
        <v>10</v>
      </c>
      <c t="s" s="65" r="E5">
        <v>11</v>
      </c>
      <c s="58" r="F5"/>
    </row>
    <row r="6">
      <c s="23" r="A6">
        <v>41342</v>
      </c>
      <c t="s" s="51" r="B6">
        <v>46</v>
      </c>
      <c t="s" s="51" r="C6">
        <v>47</v>
      </c>
      <c s="51" r="D6">
        <v>3</v>
      </c>
      <c t="s" r="E6">
        <v>128</v>
      </c>
      <c s="13" r="F6"/>
    </row>
    <row r="7">
      <c s="23" r="A7">
        <v>41373</v>
      </c>
      <c t="s" s="79" r="B7">
        <v>15</v>
      </c>
      <c t="s" s="79" r="C7">
        <v>119</v>
      </c>
      <c s="79" r="D7">
        <v>3</v>
      </c>
      <c s="79" r="E7"/>
      <c s="13" r="F7"/>
    </row>
    <row r="8">
      <c s="23" r="A8">
        <v>41403</v>
      </c>
      <c t="s" s="79" r="B8">
        <v>19</v>
      </c>
      <c t="s" s="79" r="C8">
        <v>129</v>
      </c>
      <c s="79" r="D8">
        <v>3</v>
      </c>
      <c s="79" r="E8"/>
      <c s="13" r="F8"/>
    </row>
    <row r="9">
      <c s="23" r="A9">
        <v>41464</v>
      </c>
      <c t="s" s="79" r="B9">
        <v>19</v>
      </c>
      <c t="s" s="79" r="C9">
        <v>129</v>
      </c>
      <c s="79" r="D9">
        <v>3</v>
      </c>
      <c s="79" r="E9"/>
      <c s="13" r="F9"/>
    </row>
    <row r="10">
      <c s="23" r="A10">
        <v>41495</v>
      </c>
      <c t="s" s="79" r="B10">
        <v>19</v>
      </c>
      <c t="s" s="79" r="C10">
        <v>129</v>
      </c>
      <c s="79" r="D10">
        <v>1</v>
      </c>
      <c s="79" r="E10"/>
      <c s="13" r="F10"/>
    </row>
    <row r="11">
      <c s="19" r="A11"/>
      <c s="79" r="B11"/>
      <c s="79" r="C11"/>
      <c s="79" r="D11"/>
      <c s="79" r="E11"/>
      <c s="13" r="F11"/>
    </row>
    <row r="12">
      <c s="19" r="A12"/>
      <c s="79" r="B12"/>
      <c s="79" r="C12"/>
      <c s="79" r="D12"/>
      <c s="79" r="E12"/>
      <c s="13" r="F12"/>
    </row>
    <row r="13">
      <c s="19" r="A13"/>
      <c s="79" r="B13"/>
      <c s="79" r="C13"/>
      <c s="79" r="D13"/>
      <c s="79" r="E13"/>
      <c s="13" r="F13"/>
    </row>
    <row r="14">
      <c s="79" r="A14"/>
      <c s="79" r="B14"/>
      <c s="79" r="C14"/>
      <c s="79" r="D14"/>
      <c s="79" r="E14"/>
      <c s="13" r="F14"/>
    </row>
    <row r="15">
      <c s="79" r="A15"/>
      <c s="79" r="B15"/>
      <c s="79" r="C15"/>
      <c s="79" r="D15"/>
      <c s="79" r="E15"/>
      <c s="13" r="F15"/>
    </row>
    <row r="16">
      <c s="79" r="A16"/>
      <c s="79" r="B16"/>
      <c s="79" r="C16"/>
      <c s="79" r="D16"/>
      <c s="79" r="E16"/>
      <c s="13" r="F16"/>
    </row>
    <row r="17">
      <c s="79" r="A17"/>
      <c s="79" r="B17"/>
      <c s="79" r="C17"/>
      <c s="79" r="D17"/>
      <c s="79" r="E17"/>
      <c s="13" r="F17"/>
    </row>
    <row r="18">
      <c s="79" r="A18"/>
      <c s="79" r="B18"/>
      <c t="s" s="52" r="C18">
        <v>23</v>
      </c>
      <c s="79" r="D18">
        <f>SUM(D6:D17)</f>
        <v>13</v>
      </c>
      <c s="79" r="E18"/>
      <c s="13" r="F18"/>
    </row>
    <row r="19">
      <c s="13" r="A19"/>
      <c s="13" r="B19"/>
      <c s="13" r="C19"/>
      <c s="13" r="D19"/>
      <c s="13" r="E19"/>
      <c s="13" r="F19"/>
    </row>
    <row r="20">
      <c s="13" r="A20"/>
      <c s="13" r="B20"/>
      <c s="13" r="C20"/>
      <c s="13" r="D20"/>
      <c s="13" r="E20"/>
      <c s="13" r="F20"/>
    </row>
  </sheetData>
  <dataValidations>
    <dataValidation showErrorMessage="1" sqref="D7:D9 D11:D12" allowBlank="1" prompt=": true" type="whole" showInputMessage="1">
      <formula1>0</formula1>
      <formula2>10</formula2>
    </dataValidation>
  </dataValidation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2.0"/>
    <col min="3" customWidth="1" max="3" width="36.57"/>
    <col min="5" customWidth="1" max="5" width="38.0"/>
  </cols>
  <sheetData>
    <row r="1">
      <c t="s" s="52" r="A1">
        <v>0</v>
      </c>
      <c s="79" r="B1">
        <v>4</v>
      </c>
      <c t="s" s="52" r="C1">
        <v>65</v>
      </c>
      <c s="79" r="D1"/>
      <c s="79" r="E1"/>
      <c s="13" r="F1"/>
    </row>
    <row r="2">
      <c t="s" s="52" r="A2">
        <v>2</v>
      </c>
      <c t="s" s="79" r="B2">
        <v>130</v>
      </c>
      <c s="79" r="C2"/>
      <c s="79" r="D2"/>
      <c s="79" r="E2"/>
      <c s="13" r="F2"/>
    </row>
    <row r="3">
      <c t="s" s="52" r="A3">
        <v>4</v>
      </c>
      <c t="s" s="79" r="B3">
        <v>131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52" r="A5">
        <v>7</v>
      </c>
      <c t="s" s="52" r="B5">
        <v>8</v>
      </c>
      <c t="s" s="52" r="C5">
        <v>9</v>
      </c>
      <c t="s" s="52" r="D5">
        <v>10</v>
      </c>
      <c t="s" s="52" r="E5">
        <v>11</v>
      </c>
      <c s="13" r="F5"/>
    </row>
    <row r="6">
      <c s="48" r="A6">
        <v>41283</v>
      </c>
      <c t="s" s="51" r="B6">
        <v>15</v>
      </c>
      <c t="s" s="51" r="C6">
        <v>132</v>
      </c>
      <c s="51" r="D6">
        <v>3</v>
      </c>
      <c t="s" s="51" r="E6">
        <v>133</v>
      </c>
      <c s="13" r="F6"/>
    </row>
    <row r="7">
      <c s="48" r="A7">
        <v>41314</v>
      </c>
      <c t="s" s="51" r="B7">
        <v>134</v>
      </c>
      <c t="s" s="51" r="C7">
        <v>135</v>
      </c>
      <c s="51" r="D7">
        <v>3</v>
      </c>
      <c t="s" s="51" r="E7">
        <v>136</v>
      </c>
      <c s="13" r="F7"/>
    </row>
    <row r="8">
      <c s="48" r="A8">
        <v>41342</v>
      </c>
      <c t="s" s="51" r="B8">
        <v>134</v>
      </c>
      <c t="s" s="51" r="C8">
        <v>135</v>
      </c>
      <c s="59" r="D8">
        <v>3</v>
      </c>
      <c t="s" s="51" r="E8">
        <v>137</v>
      </c>
      <c s="13" r="F8"/>
    </row>
    <row r="9">
      <c s="48" r="A9">
        <v>41373</v>
      </c>
      <c t="s" s="51" r="B9">
        <v>138</v>
      </c>
      <c t="s" s="51" r="C9">
        <v>139</v>
      </c>
      <c s="59" r="D9">
        <v>4</v>
      </c>
      <c t="s" s="51" r="E9">
        <v>140</v>
      </c>
      <c s="13" r="F9"/>
    </row>
    <row r="10">
      <c s="48" r="A10">
        <v>41403</v>
      </c>
      <c t="s" s="51" r="B10">
        <v>138</v>
      </c>
      <c t="s" s="51" r="C10">
        <v>139</v>
      </c>
      <c s="51" r="D10">
        <v>3</v>
      </c>
      <c t="s" s="51" r="E10">
        <v>141</v>
      </c>
      <c s="13" r="F10"/>
    </row>
    <row r="11">
      <c s="48" r="A11">
        <v>41434</v>
      </c>
      <c t="s" s="51" r="B11">
        <v>16</v>
      </c>
      <c t="s" s="51" r="C11">
        <v>62</v>
      </c>
      <c s="59" r="D11">
        <v>0.5</v>
      </c>
      <c t="s" s="51" r="E11">
        <v>142</v>
      </c>
      <c s="13" r="F11"/>
    </row>
    <row r="12">
      <c s="19" r="A12">
        <v>41464</v>
      </c>
      <c t="s" s="79" r="B12">
        <v>22</v>
      </c>
      <c t="s" s="79" r="C12">
        <v>143</v>
      </c>
      <c s="59" r="D12">
        <v>3.5</v>
      </c>
      <c t="s" s="79" r="E12">
        <v>144</v>
      </c>
      <c s="13" r="F12"/>
    </row>
    <row r="13">
      <c s="19" r="A13"/>
      <c s="52" r="B13"/>
      <c s="79" r="C13"/>
      <c s="51" r="D13"/>
      <c s="79" r="E13"/>
      <c s="13" r="F13"/>
    </row>
    <row r="14">
      <c s="19" r="A14"/>
      <c s="52" r="B14"/>
      <c s="79" r="C14"/>
      <c s="79" r="D14"/>
      <c s="79" r="E14"/>
      <c s="13" r="F14"/>
    </row>
    <row r="15">
      <c s="19" r="A15"/>
      <c s="52" r="B15"/>
      <c s="79" r="C15"/>
      <c s="79" r="D15"/>
      <c s="79" r="E15"/>
      <c s="13" r="F15"/>
    </row>
    <row r="16">
      <c s="79" r="A16"/>
      <c s="52" r="B16"/>
      <c s="79" r="C16"/>
      <c s="79" r="D16"/>
      <c s="79" r="E16"/>
      <c s="13" r="F16"/>
    </row>
    <row r="17">
      <c s="79" r="A17"/>
      <c s="79" r="B17"/>
      <c s="79" r="C17"/>
      <c s="79" r="D17"/>
      <c s="79" r="E17"/>
      <c s="13" r="F17"/>
    </row>
    <row r="18">
      <c s="79" r="A18"/>
      <c s="79" r="B18"/>
      <c t="s" s="52" r="C18">
        <v>23</v>
      </c>
      <c s="79" r="D18">
        <f>SUM(D6:D17)</f>
        <v>20</v>
      </c>
      <c s="79" r="E18"/>
      <c s="13" r="F18"/>
    </row>
    <row r="19">
      <c s="13" r="A19"/>
      <c s="13" r="B19"/>
      <c s="13" r="C19"/>
      <c s="13" r="D19"/>
      <c s="13" r="E19"/>
      <c s="13" r="F19"/>
    </row>
    <row r="20">
      <c s="13" r="A20"/>
      <c s="13" r="B20"/>
      <c s="13" r="C20"/>
      <c s="13" r="D20"/>
      <c s="13" r="E20"/>
      <c s="13" r="F20"/>
    </row>
  </sheetData>
  <dataValidations>
    <dataValidation showErrorMessage="1" sqref="D14" allowBlank="1" prompt=": true" type="whole" showInputMessage="1">
      <formula1>0</formula1>
      <formula2>10</formula2>
    </dataValidation>
  </dataValidations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2" customWidth="1" max="2" width="20.43"/>
    <col min="3" customWidth="1" max="3" width="52.29"/>
    <col min="5" customWidth="1" max="5" width="41.0"/>
  </cols>
  <sheetData>
    <row r="1">
      <c t="s" s="52" r="A1">
        <v>0</v>
      </c>
      <c s="79" r="B1">
        <v>4</v>
      </c>
      <c t="s" s="52" r="C1">
        <v>1</v>
      </c>
      <c s="79" r="D1"/>
      <c s="79" r="E1"/>
      <c s="13" r="F1"/>
    </row>
    <row r="2">
      <c t="s" s="52" r="A2">
        <v>2</v>
      </c>
      <c t="s" s="79" r="B2">
        <v>145</v>
      </c>
      <c s="79" r="C2"/>
      <c s="79" r="D2"/>
      <c s="79" r="E2"/>
      <c s="13" r="F2"/>
    </row>
    <row r="3">
      <c t="s" s="52" r="A3">
        <v>4</v>
      </c>
      <c t="s" s="79" r="B3">
        <v>146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52" r="A5">
        <v>7</v>
      </c>
      <c t="s" s="52" r="B5">
        <v>8</v>
      </c>
      <c t="s" s="52" r="C5">
        <v>9</v>
      </c>
      <c t="s" s="52" r="D5">
        <v>10</v>
      </c>
      <c t="s" s="52" r="E5">
        <v>11</v>
      </c>
      <c s="13" r="F5"/>
    </row>
    <row r="6">
      <c s="19" r="A6">
        <v>41314</v>
      </c>
      <c t="s" s="79" r="B6">
        <v>147</v>
      </c>
      <c t="s" s="79" r="C6">
        <v>148</v>
      </c>
      <c s="79" r="D6">
        <v>3</v>
      </c>
      <c t="s" s="79" r="E6">
        <v>149</v>
      </c>
      <c s="13" r="F6"/>
    </row>
    <row r="7">
      <c s="19" r="A7">
        <v>41342</v>
      </c>
      <c t="s" s="79" r="B7">
        <v>147</v>
      </c>
      <c t="s" s="79" r="C7">
        <v>148</v>
      </c>
      <c s="79" r="D7">
        <v>3</v>
      </c>
      <c t="s" s="79" r="E7">
        <v>150</v>
      </c>
      <c s="13" r="F7"/>
    </row>
    <row r="8">
      <c s="19" r="A8">
        <v>41342</v>
      </c>
      <c t="s" s="79" r="B8">
        <v>151</v>
      </c>
      <c t="s" s="79" r="C8">
        <v>152</v>
      </c>
      <c s="79" r="D8">
        <v>2</v>
      </c>
      <c t="s" s="79" r="E8">
        <v>153</v>
      </c>
      <c s="13" r="F8"/>
    </row>
    <row r="9">
      <c s="19" r="A9">
        <v>41373</v>
      </c>
      <c t="s" s="79" r="B9">
        <v>15</v>
      </c>
      <c t="s" s="79" r="C9">
        <v>132</v>
      </c>
      <c s="79" r="D9">
        <v>2</v>
      </c>
      <c t="s" s="79" r="E9">
        <v>154</v>
      </c>
      <c s="13" r="F9"/>
    </row>
    <row r="10">
      <c s="19" r="A10">
        <v>41464</v>
      </c>
      <c t="s" s="79" r="B10">
        <v>155</v>
      </c>
      <c t="s" s="79" r="C10">
        <v>156</v>
      </c>
      <c s="79" r="D10">
        <v>1</v>
      </c>
      <c s="79" r="E10"/>
      <c s="13" r="F10"/>
    </row>
    <row r="11">
      <c s="19" r="A11">
        <v>41464</v>
      </c>
      <c t="s" s="79" r="B11">
        <v>157</v>
      </c>
      <c t="s" s="79" r="C11">
        <v>158</v>
      </c>
      <c s="79" r="D11">
        <v>1</v>
      </c>
      <c s="79" r="E11"/>
      <c s="13" r="F11"/>
    </row>
    <row r="12">
      <c s="19" r="A12">
        <v>41495</v>
      </c>
      <c t="s" s="79" r="B12">
        <v>15</v>
      </c>
      <c t="s" s="79" r="C12">
        <v>132</v>
      </c>
      <c s="79" r="D12">
        <v>2</v>
      </c>
      <c t="s" s="79" r="E12">
        <v>159</v>
      </c>
      <c s="13" r="F12"/>
    </row>
    <row r="13">
      <c s="79" r="A13"/>
      <c s="79" r="B13"/>
      <c s="79" r="C13"/>
      <c s="79" r="D13"/>
      <c s="13" r="F13"/>
    </row>
    <row r="14">
      <c s="19" r="A14"/>
      <c s="79" r="B14"/>
      <c s="79" r="C14"/>
      <c s="79" r="D14"/>
      <c s="79" r="E14"/>
      <c s="13" r="F14"/>
    </row>
    <row r="15">
      <c s="79" r="E15"/>
      <c s="13" r="F15"/>
    </row>
    <row r="16">
      <c s="79" r="A16"/>
      <c s="52" r="B16"/>
      <c s="79" r="C16"/>
      <c s="79" r="D16"/>
      <c s="79" r="E16"/>
      <c s="13" r="F16"/>
    </row>
    <row r="17">
      <c s="79" r="A17"/>
      <c s="79" r="B17"/>
      <c s="79" r="C17"/>
      <c s="79" r="D17"/>
      <c s="79" r="E17"/>
      <c s="13" r="F17"/>
    </row>
    <row r="18">
      <c s="79" r="A18"/>
      <c s="79" r="B18"/>
      <c t="s" s="52" r="C18">
        <v>23</v>
      </c>
      <c s="79" r="D18">
        <f>SUM(D6:D16)</f>
        <v>14</v>
      </c>
      <c s="79" r="E18"/>
      <c s="13" r="F18"/>
    </row>
    <row r="19">
      <c s="13" r="A19"/>
      <c s="13" r="B19"/>
      <c s="13" r="C19"/>
      <c s="13" r="D19"/>
      <c s="13" r="E19"/>
      <c s="13" r="F19"/>
    </row>
    <row r="20">
      <c s="13" r="A20"/>
      <c s="13" r="B20"/>
      <c s="13" r="C20"/>
      <c s="13" r="D20"/>
      <c s="13" r="E20"/>
      <c s="13" r="F20"/>
    </row>
  </sheetData>
  <dataValidations>
    <dataValidation showErrorMessage="1" sqref="D6:D7 D14" allowBlank="1" prompt=": true" type="whole" showInputMessage="1">
      <formula1>0</formula1>
      <formula2>10</formula2>
    </dataValidation>
  </dataValidations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3" customWidth="1" max="3" width="50.0"/>
    <col min="5" customWidth="1" max="5" width="62.43"/>
  </cols>
  <sheetData>
    <row r="1">
      <c t="s" s="52" r="A1">
        <v>0</v>
      </c>
      <c s="79" r="B1">
        <v>4</v>
      </c>
      <c t="s" s="52" r="C1">
        <v>1</v>
      </c>
      <c s="79" r="D1"/>
      <c s="79" r="E1"/>
      <c s="13" r="F1"/>
    </row>
    <row r="2">
      <c t="s" s="52" r="A2">
        <v>2</v>
      </c>
      <c t="s" s="79" r="B2">
        <v>160</v>
      </c>
      <c s="79" r="C2"/>
      <c s="79" r="D2"/>
      <c s="79" r="E2"/>
      <c s="13" r="F2"/>
    </row>
    <row r="3">
      <c t="s" s="52" r="A3">
        <v>4</v>
      </c>
      <c t="s" s="79" r="B3">
        <v>161</v>
      </c>
      <c s="79" r="C3"/>
      <c t="s" s="77" r="D3">
        <v>6</v>
      </c>
      <c s="79" r="E3"/>
      <c s="13" r="F3"/>
    </row>
    <row r="4">
      <c s="79" r="A4"/>
      <c s="79" r="B4"/>
      <c s="79" r="C4"/>
      <c s="79" r="D4"/>
      <c s="79" r="E4"/>
      <c s="13" r="F4"/>
    </row>
    <row r="5">
      <c t="s" s="52" r="A5">
        <v>7</v>
      </c>
      <c t="s" s="52" r="B5">
        <v>8</v>
      </c>
      <c t="s" s="52" r="C5">
        <v>9</v>
      </c>
      <c t="s" s="52" r="D5">
        <v>10</v>
      </c>
      <c t="s" s="52" r="E5">
        <v>11</v>
      </c>
      <c s="13" r="F5"/>
    </row>
    <row r="6">
      <c s="23" r="A6">
        <v>41283</v>
      </c>
      <c t="s" r="B6">
        <v>15</v>
      </c>
      <c t="s" s="18" r="C6">
        <v>162</v>
      </c>
      <c s="43" r="D6">
        <v>6.5</v>
      </c>
      <c t="s" r="E6">
        <v>163</v>
      </c>
      <c s="13" r="F6"/>
    </row>
    <row customHeight="1" r="7" ht="15.0">
      <c s="23" r="A7">
        <v>41314</v>
      </c>
      <c t="s" s="51" r="B7">
        <v>46</v>
      </c>
      <c t="s" s="51" r="C7">
        <v>47</v>
      </c>
      <c s="49" r="D7">
        <v>3</v>
      </c>
      <c t="s" r="E7">
        <v>128</v>
      </c>
      <c s="13" r="F7"/>
    </row>
    <row r="8">
      <c s="23" r="A8">
        <v>41342</v>
      </c>
      <c t="s" r="B8">
        <v>15</v>
      </c>
      <c t="s" r="C8">
        <v>162</v>
      </c>
      <c s="30" r="D8">
        <v>4</v>
      </c>
      <c t="s" r="E8">
        <v>163</v>
      </c>
      <c s="13" r="F8"/>
    </row>
    <row r="9">
      <c s="23" r="A9">
        <v>41373</v>
      </c>
      <c t="s" r="B9">
        <v>19</v>
      </c>
      <c t="s" r="C9">
        <v>50</v>
      </c>
      <c s="30" r="D9">
        <v>8</v>
      </c>
      <c t="s" r="E9">
        <v>141</v>
      </c>
      <c s="13" r="F9"/>
    </row>
    <row r="10">
      <c s="68" r="A10">
        <v>41403</v>
      </c>
      <c t="s" r="B10">
        <v>19</v>
      </c>
      <c t="s" r="C10">
        <v>50</v>
      </c>
      <c s="30" r="D10">
        <v>5</v>
      </c>
      <c t="s" r="E10">
        <v>141</v>
      </c>
      <c s="13" r="F10"/>
    </row>
    <row r="11">
      <c s="68" r="A11">
        <v>41434</v>
      </c>
      <c t="s" r="B11">
        <v>15</v>
      </c>
      <c t="s" r="C11">
        <v>162</v>
      </c>
      <c s="30" r="D11">
        <v>2</v>
      </c>
      <c t="s" r="E11">
        <v>164</v>
      </c>
      <c s="13" r="F11"/>
    </row>
    <row r="12">
      <c s="68" r="A12">
        <v>41464</v>
      </c>
      <c t="s" r="B12">
        <v>15</v>
      </c>
      <c t="s" r="C12">
        <v>162</v>
      </c>
      <c s="30" r="D12">
        <v>1</v>
      </c>
      <c t="s" r="E12">
        <v>164</v>
      </c>
      <c s="13" r="F12"/>
    </row>
    <row r="13">
      <c s="51" r="C13"/>
      <c s="63" r="D13"/>
      <c s="51" r="E13"/>
      <c s="13" r="F13"/>
    </row>
    <row r="14">
      <c s="51" r="C14"/>
      <c s="13" r="D14">
        <f>SUM(D6:D12)</f>
        <v>29.5</v>
      </c>
      <c s="7" r="E14"/>
      <c s="13" r="F14"/>
    </row>
    <row r="15">
      <c s="79" r="A15"/>
      <c s="79" r="B15"/>
      <c t="s" s="52" r="C15">
        <v>23</v>
      </c>
      <c s="38" r="E15"/>
      <c s="13" r="F15"/>
    </row>
    <row r="16">
      <c s="13" r="A16"/>
      <c s="13" r="B16"/>
      <c s="13" r="C16"/>
      <c s="21" r="E16"/>
      <c s="13" r="F16"/>
    </row>
    <row r="17">
      <c s="13" r="A17"/>
      <c s="13" r="B17"/>
      <c s="13" r="C17"/>
      <c s="13" r="D17"/>
      <c s="13" r="E17"/>
      <c s="13" r="F17"/>
    </row>
  </sheetData>
  <mergeCells count="1">
    <mergeCell ref="B3:C3"/>
  </mergeCells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0.0" defaultRowHeight="12.75"/>
  <cols>
    <col min="1" customWidth="1" max="1" width="55.14"/>
    <col min="2" customWidth="1" max="2" width="25.57"/>
    <col min="3" customWidth="1" max="3" width="52.14"/>
    <col min="4" customWidth="1" max="4" width="19.57"/>
    <col min="5" customWidth="1" max="5" width="59.29"/>
  </cols>
  <sheetData>
    <row r="1">
      <c t="s" s="52" r="A1">
        <v>0</v>
      </c>
      <c s="79" r="B1">
        <v>4</v>
      </c>
      <c t="s" s="52" r="C1">
        <v>65</v>
      </c>
      <c s="79" r="D1"/>
      <c s="79" r="E1"/>
      <c s="13" r="F1"/>
    </row>
    <row r="2">
      <c t="s" s="52" r="A2">
        <v>2</v>
      </c>
      <c t="s" s="52" r="B2">
        <v>165</v>
      </c>
      <c s="79" r="C2"/>
      <c s="79" r="D2"/>
      <c s="79" r="E2"/>
      <c s="13" r="F2"/>
    </row>
    <row r="3">
      <c s="79" r="A3"/>
      <c s="79" r="B3"/>
      <c s="79" r="C3"/>
      <c s="79" r="D3"/>
      <c s="79" r="E3"/>
      <c s="13" r="F3"/>
    </row>
    <row r="4">
      <c t="s" s="31" r="A4">
        <v>7</v>
      </c>
      <c t="s" s="31" r="B4">
        <v>8</v>
      </c>
      <c t="s" s="31" r="C4">
        <v>9</v>
      </c>
      <c t="s" s="31" r="D4">
        <v>10</v>
      </c>
      <c t="s" s="31" r="E4">
        <v>11</v>
      </c>
      <c s="13" r="F4"/>
    </row>
    <row r="5">
      <c s="26" r="A5">
        <v>41314</v>
      </c>
      <c t="s" s="4" r="B5">
        <v>12</v>
      </c>
      <c t="s" s="10" r="C5">
        <v>13</v>
      </c>
      <c s="67" r="D5">
        <v>1</v>
      </c>
      <c s="67" r="E5"/>
      <c s="13" r="F5"/>
    </row>
    <row r="6">
      <c s="69" r="A6">
        <v>41314</v>
      </c>
      <c t="s" s="76" r="B6">
        <v>14</v>
      </c>
      <c t="s" s="57" r="C6">
        <v>166</v>
      </c>
      <c s="79" r="D6">
        <v>2</v>
      </c>
      <c s="79" r="E6"/>
      <c s="13" r="F6"/>
    </row>
    <row r="7">
      <c s="69" r="A7">
        <v>41314</v>
      </c>
      <c t="s" s="76" r="B7">
        <v>15</v>
      </c>
      <c t="s" s="57" r="C7">
        <v>132</v>
      </c>
      <c s="79" r="D7">
        <v>1</v>
      </c>
      <c s="79" r="E7"/>
      <c s="13" r="F7"/>
    </row>
    <row r="8">
      <c s="69" r="A8">
        <v>41342</v>
      </c>
      <c t="s" s="76" r="B8">
        <v>16</v>
      </c>
      <c t="s" s="36" r="C8">
        <v>17</v>
      </c>
      <c s="79" r="D8">
        <v>3</v>
      </c>
      <c t="s" s="79" r="E8">
        <v>18</v>
      </c>
      <c s="13" r="F8"/>
    </row>
    <row r="9">
      <c s="69" r="A9">
        <v>41373</v>
      </c>
      <c t="s" s="76" r="B9">
        <v>15</v>
      </c>
      <c t="s" s="57" r="C9">
        <v>132</v>
      </c>
      <c s="79" r="D9">
        <v>2</v>
      </c>
      <c s="79" r="E9"/>
      <c s="13" r="F9"/>
    </row>
    <row r="10">
      <c s="69" r="A10">
        <v>41403</v>
      </c>
      <c t="s" s="76" r="B10">
        <v>19</v>
      </c>
      <c t="s" s="57" r="C10">
        <v>50</v>
      </c>
      <c s="79" r="D10">
        <v>3</v>
      </c>
      <c t="s" s="79" r="E10">
        <v>20</v>
      </c>
      <c s="13" r="F10"/>
    </row>
    <row r="11">
      <c s="69" r="A11">
        <v>41434</v>
      </c>
      <c t="s" s="76" r="B11">
        <v>21</v>
      </c>
      <c t="s" s="57" r="C11">
        <v>167</v>
      </c>
      <c s="79" r="D11">
        <v>3</v>
      </c>
      <c s="79" r="E11"/>
      <c s="13" r="F11"/>
    </row>
    <row r="12">
      <c s="28" r="A12">
        <v>41464</v>
      </c>
      <c t="s" s="17" r="B12">
        <v>22</v>
      </c>
      <c t="s" s="60" r="C12">
        <v>143</v>
      </c>
      <c s="22" r="D12">
        <v>3</v>
      </c>
      <c s="22" r="E12"/>
      <c t="s" s="13" r="F12">
        <v>168</v>
      </c>
    </row>
    <row r="13">
      <c s="41" r="A13">
        <v>41342</v>
      </c>
      <c t="s" s="4" r="B13">
        <v>24</v>
      </c>
      <c t="s" s="4" r="C13">
        <v>25</v>
      </c>
      <c s="4" r="D13">
        <v>1</v>
      </c>
      <c t="s" s="4" r="E13">
        <v>26</v>
      </c>
      <c s="13" r="F13"/>
    </row>
    <row r="14">
      <c s="19" r="A14">
        <v>41373</v>
      </c>
      <c t="s" s="51" r="B14">
        <v>15</v>
      </c>
      <c t="s" s="51" r="C14">
        <v>27</v>
      </c>
      <c s="79" r="D14">
        <v>2.5</v>
      </c>
      <c t="s" s="79" r="E14">
        <v>28</v>
      </c>
      <c s="13" r="F14"/>
    </row>
    <row r="15">
      <c s="19" r="A15">
        <v>41403</v>
      </c>
      <c t="s" s="51" r="B15">
        <v>15</v>
      </c>
      <c t="s" s="51" r="C15">
        <v>27</v>
      </c>
      <c s="79" r="D15">
        <v>4</v>
      </c>
      <c t="s" s="79" r="E15">
        <v>29</v>
      </c>
      <c s="13" r="F15"/>
    </row>
    <row r="16">
      <c s="19" r="A16">
        <v>41434</v>
      </c>
      <c t="s" s="51" r="B16">
        <v>30</v>
      </c>
      <c t="s" s="51" r="C16">
        <v>31</v>
      </c>
      <c s="79" r="D16">
        <v>2</v>
      </c>
      <c s="79" r="E16"/>
      <c s="13" r="F16"/>
    </row>
    <row r="17">
      <c s="19" r="A17">
        <v>41464</v>
      </c>
      <c t="s" s="51" r="B17">
        <v>32</v>
      </c>
      <c t="s" s="51" r="C17">
        <v>33</v>
      </c>
      <c r="D17">
        <v>0.25</v>
      </c>
      <c s="13" r="F17"/>
    </row>
    <row r="18">
      <c s="56" r="A18">
        <v>41495</v>
      </c>
      <c t="s" s="17" r="B18">
        <v>30</v>
      </c>
      <c t="s" s="17" r="C18">
        <v>31</v>
      </c>
      <c s="22" r="D18">
        <v>4</v>
      </c>
      <c s="22" r="E18"/>
      <c t="s" s="13" r="F18">
        <v>169</v>
      </c>
    </row>
    <row r="19">
      <c s="26" r="A19">
        <v>41314</v>
      </c>
      <c t="s" s="4" r="B19">
        <v>36</v>
      </c>
      <c t="s" s="4" r="C19">
        <v>37</v>
      </c>
      <c s="4" r="D19">
        <v>1.5</v>
      </c>
      <c s="67" r="E19"/>
      <c s="13" r="F19"/>
    </row>
    <row r="20">
      <c s="19" r="A20">
        <v>41342</v>
      </c>
      <c t="s" s="51" r="B20">
        <v>16</v>
      </c>
      <c t="s" s="51" r="C20">
        <v>17</v>
      </c>
      <c s="51" r="D20">
        <v>1.25</v>
      </c>
      <c t="s" s="51" r="E20">
        <v>38</v>
      </c>
      <c s="13" r="F20"/>
    </row>
    <row r="21">
      <c s="19" r="A21">
        <v>41342</v>
      </c>
      <c t="s" s="51" r="B21">
        <v>24</v>
      </c>
      <c t="s" s="51" r="C21">
        <v>25</v>
      </c>
      <c s="51" r="D21">
        <v>1</v>
      </c>
      <c t="s" s="51" r="E21">
        <v>26</v>
      </c>
      <c s="13" r="F21"/>
    </row>
    <row r="22">
      <c s="19" r="A22">
        <v>41373</v>
      </c>
      <c t="s" s="51" r="B22">
        <v>15</v>
      </c>
      <c t="s" s="51" r="C22">
        <v>27</v>
      </c>
      <c s="79" r="D22">
        <v>2.5</v>
      </c>
      <c t="s" s="79" r="E22">
        <v>39</v>
      </c>
      <c s="13" r="F22"/>
    </row>
    <row r="23">
      <c s="19" r="A23">
        <v>41403</v>
      </c>
      <c t="s" s="51" r="B23">
        <v>15</v>
      </c>
      <c t="s" s="51" r="C23">
        <v>27</v>
      </c>
      <c s="79" r="D23">
        <v>3</v>
      </c>
      <c t="s" s="79" r="E23">
        <v>40</v>
      </c>
      <c s="13" r="F23"/>
    </row>
    <row r="24">
      <c s="19" r="A24">
        <v>41464</v>
      </c>
      <c t="s" s="79" r="B24">
        <v>41</v>
      </c>
      <c t="s" s="79" r="C24">
        <v>42</v>
      </c>
      <c s="79" r="D24">
        <v>1</v>
      </c>
      <c t="s" s="79" r="E24">
        <v>43</v>
      </c>
      <c s="13" r="F24"/>
    </row>
    <row r="25">
      <c s="19" r="A25">
        <v>41464</v>
      </c>
      <c t="s" s="51" r="B25">
        <v>30</v>
      </c>
      <c t="s" s="51" r="C25">
        <v>31</v>
      </c>
      <c s="79" r="D25">
        <v>2</v>
      </c>
      <c t="s" s="79" r="E25">
        <v>44</v>
      </c>
      <c s="13" r="F25"/>
    </row>
    <row r="26">
      <c s="19" r="A26">
        <v>41464</v>
      </c>
      <c t="s" s="51" r="B26">
        <v>32</v>
      </c>
      <c t="s" s="51" r="C26">
        <v>33</v>
      </c>
      <c r="D26">
        <v>0.25</v>
      </c>
      <c s="13" r="F26"/>
    </row>
    <row r="27">
      <c s="56" r="A27">
        <v>41495</v>
      </c>
      <c t="s" s="17" r="B27">
        <v>30</v>
      </c>
      <c t="s" s="17" r="C27">
        <v>31</v>
      </c>
      <c s="22" r="D27">
        <v>4</v>
      </c>
      <c t="s" s="22" r="E27">
        <v>44</v>
      </c>
      <c t="s" s="13" r="F27">
        <v>170</v>
      </c>
    </row>
    <row r="28">
      <c s="64" r="A28">
        <v>41314</v>
      </c>
      <c t="s" s="4" r="B28">
        <v>46</v>
      </c>
      <c t="s" s="4" r="C28">
        <v>47</v>
      </c>
      <c s="4" r="D28">
        <v>3</v>
      </c>
      <c t="s" s="53" r="E28">
        <v>48</v>
      </c>
      <c s="13" r="F28"/>
    </row>
    <row r="29">
      <c s="23" r="A29">
        <v>41342</v>
      </c>
      <c t="s" s="44" r="B29">
        <v>46</v>
      </c>
      <c t="s" s="51" r="C29">
        <v>47</v>
      </c>
      <c r="D29">
        <v>3</v>
      </c>
      <c t="s" r="E29">
        <v>49</v>
      </c>
      <c s="13" r="F29"/>
    </row>
    <row r="30">
      <c s="23" r="A30">
        <v>41342</v>
      </c>
      <c t="s" s="44" r="B30">
        <v>19</v>
      </c>
      <c t="s" s="44" r="C30">
        <v>50</v>
      </c>
      <c r="D30">
        <v>2</v>
      </c>
      <c t="s" r="E30">
        <v>51</v>
      </c>
      <c s="13" r="F30"/>
    </row>
    <row r="31">
      <c s="68" r="A31">
        <v>41403</v>
      </c>
      <c t="s" s="44" r="B31">
        <v>19</v>
      </c>
      <c t="s" s="44" r="C31">
        <v>50</v>
      </c>
      <c r="D31">
        <v>7</v>
      </c>
      <c t="s" r="E31">
        <v>52</v>
      </c>
      <c s="13" r="F31"/>
    </row>
    <row r="32">
      <c s="68" r="A32">
        <v>41434</v>
      </c>
      <c t="s" s="44" r="B32">
        <v>19</v>
      </c>
      <c t="s" s="44" r="C32">
        <v>50</v>
      </c>
      <c r="D32">
        <v>4</v>
      </c>
      <c t="s" r="E32">
        <v>53</v>
      </c>
      <c s="13" r="F32"/>
    </row>
    <row r="33">
      <c s="61" r="A33">
        <v>41464</v>
      </c>
      <c t="s" s="24" r="B33">
        <v>19</v>
      </c>
      <c t="s" s="24" r="C33">
        <v>50</v>
      </c>
      <c s="75" r="D33">
        <v>2</v>
      </c>
      <c t="s" s="75" r="E33">
        <v>54</v>
      </c>
      <c t="s" s="13" r="F33">
        <v>171</v>
      </c>
    </row>
    <row r="34">
      <c s="26" r="A34">
        <v>41314</v>
      </c>
      <c t="s" s="33" r="B34">
        <v>15</v>
      </c>
      <c t="s" s="9" r="C34">
        <v>58</v>
      </c>
      <c s="53" r="D34">
        <v>2</v>
      </c>
      <c s="67" r="E34"/>
      <c s="13" r="F34"/>
    </row>
    <row r="35">
      <c s="48" r="A35">
        <v>41342</v>
      </c>
      <c t="s" s="51" r="B35">
        <v>16</v>
      </c>
      <c t="s" s="79" r="C35">
        <v>17</v>
      </c>
      <c s="79" r="D35">
        <v>2.5</v>
      </c>
      <c s="79" r="E35"/>
      <c s="13" r="F35"/>
    </row>
    <row r="36">
      <c s="48" r="A36">
        <v>41373</v>
      </c>
      <c t="s" s="51" r="B36">
        <v>59</v>
      </c>
      <c t="s" s="51" r="C36">
        <v>60</v>
      </c>
      <c s="51" r="D36">
        <v>3.5</v>
      </c>
      <c s="79" r="E36"/>
      <c s="13" r="F36"/>
    </row>
    <row r="37">
      <c s="19" r="A37">
        <v>41403</v>
      </c>
      <c t="s" s="34" r="B37">
        <v>59</v>
      </c>
      <c t="s" s="79" r="C37">
        <v>60</v>
      </c>
      <c s="79" r="D37">
        <v>2</v>
      </c>
      <c s="13" r="F37"/>
    </row>
    <row customHeight="1" r="38" ht="13.5">
      <c s="19" r="A38">
        <v>41464</v>
      </c>
      <c t="s" s="34" r="B38">
        <v>15</v>
      </c>
      <c t="s" s="34" r="C38">
        <v>58</v>
      </c>
      <c s="79" r="D38">
        <v>3</v>
      </c>
      <c s="79" r="E38"/>
      <c s="13" r="F38"/>
    </row>
    <row r="39">
      <c s="56" r="A39">
        <v>41495</v>
      </c>
      <c t="s" s="22" r="B39">
        <v>59</v>
      </c>
      <c t="s" s="22" r="C39">
        <v>60</v>
      </c>
      <c s="22" r="D39">
        <v>3</v>
      </c>
      <c s="22" r="E39"/>
      <c t="s" s="13" r="F39">
        <v>172</v>
      </c>
    </row>
    <row r="40">
      <c s="41" r="A40">
        <v>41342</v>
      </c>
      <c t="s" s="67" r="B40">
        <v>16</v>
      </c>
      <c t="s" s="67" r="C40">
        <v>62</v>
      </c>
      <c s="67" r="D40">
        <v>3</v>
      </c>
      <c t="s" s="67" r="E40">
        <v>63</v>
      </c>
      <c s="13" r="F40"/>
    </row>
    <row r="41">
      <c s="19" r="A41">
        <v>41373</v>
      </c>
      <c t="s" s="79" r="B41">
        <v>15</v>
      </c>
      <c t="s" s="79" r="C41">
        <v>27</v>
      </c>
      <c s="79" r="D41">
        <v>2</v>
      </c>
      <c t="s" s="79" r="E41">
        <v>64</v>
      </c>
      <c s="13" r="F41"/>
    </row>
    <row r="42">
      <c s="19" r="A42">
        <v>41403</v>
      </c>
      <c t="s" s="79" r="B42">
        <v>15</v>
      </c>
      <c t="s" s="79" r="C42">
        <v>27</v>
      </c>
      <c s="79" r="D42">
        <v>6</v>
      </c>
      <c t="s" s="79" r="E42">
        <v>64</v>
      </c>
      <c s="13" r="F42"/>
    </row>
    <row r="43">
      <c s="19" r="A43">
        <v>41434</v>
      </c>
      <c t="s" s="79" r="B43">
        <v>15</v>
      </c>
      <c t="s" s="79" r="C43">
        <v>27</v>
      </c>
      <c s="79" r="D43">
        <v>6</v>
      </c>
      <c t="s" s="79" r="E43">
        <v>64</v>
      </c>
      <c s="13" r="F43"/>
    </row>
    <row r="44">
      <c s="19" r="A44">
        <v>41464</v>
      </c>
      <c t="s" s="79" r="B44">
        <v>15</v>
      </c>
      <c t="s" s="79" r="C44">
        <v>27</v>
      </c>
      <c s="79" r="D44">
        <v>3</v>
      </c>
      <c t="s" s="79" r="E44">
        <v>64</v>
      </c>
      <c s="13" r="F44"/>
    </row>
    <row r="45">
      <c s="56" r="A45">
        <v>41495</v>
      </c>
      <c t="s" s="22" r="B45">
        <v>15</v>
      </c>
      <c t="s" s="22" r="C45">
        <v>27</v>
      </c>
      <c s="22" r="D45">
        <v>4</v>
      </c>
      <c t="s" s="22" r="E45">
        <v>64</v>
      </c>
      <c t="s" s="13" r="F45">
        <v>173</v>
      </c>
    </row>
    <row r="46">
      <c t="s" s="10" r="A46">
        <v>68</v>
      </c>
      <c t="s" s="4" r="B46">
        <v>69</v>
      </c>
      <c t="s" s="4" r="C46">
        <v>70</v>
      </c>
      <c s="4" r="D46">
        <v>2</v>
      </c>
      <c t="s" s="4" r="E46">
        <v>71</v>
      </c>
      <c s="13" r="F46"/>
    </row>
    <row r="47">
      <c t="s" s="36" r="A47">
        <v>72</v>
      </c>
      <c t="s" s="51" r="B47">
        <v>16</v>
      </c>
      <c t="s" s="51" r="C47">
        <v>17</v>
      </c>
      <c s="51" r="D47">
        <v>1</v>
      </c>
      <c t="s" s="51" r="E47">
        <v>38</v>
      </c>
      <c s="13" r="F47"/>
    </row>
    <row r="48">
      <c t="s" s="36" r="A48">
        <v>72</v>
      </c>
      <c t="s" s="51" r="B48">
        <v>24</v>
      </c>
      <c t="s" s="51" r="C48">
        <v>25</v>
      </c>
      <c s="51" r="D48">
        <v>1</v>
      </c>
      <c t="s" s="51" r="E48">
        <v>73</v>
      </c>
      <c s="13" r="F48"/>
    </row>
    <row r="49">
      <c t="s" s="36" r="A49">
        <v>74</v>
      </c>
      <c t="s" s="51" r="B49">
        <v>24</v>
      </c>
      <c t="s" s="51" r="C49">
        <v>25</v>
      </c>
      <c s="51" r="D49">
        <v>1</v>
      </c>
      <c t="s" s="51" r="E49">
        <v>75</v>
      </c>
      <c s="13" r="F49"/>
    </row>
    <row r="50">
      <c t="s" s="36" r="A50">
        <v>74</v>
      </c>
      <c t="s" s="51" r="B50">
        <v>76</v>
      </c>
      <c t="s" s="51" r="C50">
        <v>77</v>
      </c>
      <c s="51" r="D50">
        <v>1</v>
      </c>
      <c t="s" s="51" r="E50">
        <v>78</v>
      </c>
      <c s="13" r="F50"/>
    </row>
    <row r="51">
      <c t="s" s="36" r="A51">
        <v>79</v>
      </c>
      <c t="s" s="51" r="B51">
        <v>15</v>
      </c>
      <c t="s" s="51" r="C51">
        <v>27</v>
      </c>
      <c s="51" r="D51">
        <v>2</v>
      </c>
      <c t="s" s="51" r="E51">
        <v>80</v>
      </c>
      <c s="13" r="F51"/>
    </row>
    <row r="52">
      <c t="s" s="36" r="A52">
        <v>81</v>
      </c>
      <c t="s" s="51" r="B52">
        <v>24</v>
      </c>
      <c t="s" s="51" r="C52">
        <v>25</v>
      </c>
      <c s="51" r="D52">
        <v>2</v>
      </c>
      <c t="s" s="51" r="E52">
        <v>82</v>
      </c>
      <c s="13" r="F52"/>
    </row>
    <row r="53">
      <c t="s" s="36" r="A53">
        <v>83</v>
      </c>
      <c t="s" s="51" r="B53">
        <v>84</v>
      </c>
      <c t="s" s="51" r="C53">
        <v>85</v>
      </c>
      <c s="51" r="D53">
        <v>1.5</v>
      </c>
      <c t="s" s="51" r="E53">
        <v>86</v>
      </c>
      <c s="13" r="F53"/>
    </row>
    <row r="54">
      <c t="s" s="60" r="A54">
        <v>83</v>
      </c>
      <c t="s" s="17" r="B54">
        <v>87</v>
      </c>
      <c t="s" s="17" r="C54">
        <v>88</v>
      </c>
      <c s="17" r="D54">
        <v>0.5</v>
      </c>
      <c s="17" r="E54"/>
      <c t="s" s="13" r="F54">
        <v>174</v>
      </c>
    </row>
    <row r="55">
      <c t="s" s="40" r="A55">
        <v>90</v>
      </c>
      <c t="s" s="67" r="B55">
        <v>91</v>
      </c>
      <c t="s" s="67" r="C55">
        <v>92</v>
      </c>
      <c s="67" r="D55">
        <v>1</v>
      </c>
      <c s="4" r="E55"/>
      <c s="13" r="F55"/>
    </row>
    <row r="56">
      <c t="s" s="36" r="A56">
        <v>72</v>
      </c>
      <c t="s" s="51" r="B56">
        <v>24</v>
      </c>
      <c t="s" s="51" r="C56">
        <v>25</v>
      </c>
      <c s="51" r="D56">
        <v>2.5</v>
      </c>
      <c s="51" r="E56"/>
      <c s="13" r="F56"/>
    </row>
    <row r="57">
      <c t="s" s="82" r="A57">
        <v>74</v>
      </c>
      <c t="s" s="79" r="B57">
        <v>93</v>
      </c>
      <c t="s" s="79" r="C57">
        <v>94</v>
      </c>
      <c s="79" r="D57">
        <v>1</v>
      </c>
      <c t="s" s="51" r="E57">
        <v>95</v>
      </c>
      <c s="13" r="F57"/>
    </row>
    <row r="58">
      <c t="s" s="82" r="A58">
        <v>83</v>
      </c>
      <c t="s" s="79" r="B58">
        <v>96</v>
      </c>
      <c t="s" s="79" r="C58">
        <v>97</v>
      </c>
      <c s="79" r="D58">
        <v>1.5</v>
      </c>
      <c t="s" s="51" r="E58">
        <v>98</v>
      </c>
      <c s="13" r="F58"/>
    </row>
    <row r="59">
      <c t="s" s="82" r="A59">
        <v>99</v>
      </c>
      <c t="s" s="79" r="B59">
        <v>87</v>
      </c>
      <c t="s" s="79" r="C59">
        <v>100</v>
      </c>
      <c s="79" r="D59">
        <v>0.5</v>
      </c>
      <c s="51" r="E59"/>
      <c s="13" r="F59"/>
    </row>
    <row r="60">
      <c t="s" s="35" r="A60">
        <v>99</v>
      </c>
      <c t="s" s="22" r="B60">
        <v>96</v>
      </c>
      <c t="s" s="22" r="C60">
        <v>97</v>
      </c>
      <c s="22" r="D60">
        <v>7</v>
      </c>
      <c s="17" r="E60"/>
      <c t="s" s="13" r="F60">
        <v>175</v>
      </c>
    </row>
    <row r="61">
      <c s="41" r="A61">
        <v>41342</v>
      </c>
      <c t="s" s="4" r="B61">
        <v>24</v>
      </c>
      <c t="s" s="67" r="C61">
        <v>102</v>
      </c>
      <c s="67" r="D61">
        <v>2</v>
      </c>
      <c s="67" r="E61"/>
      <c s="13" r="F61"/>
    </row>
    <row r="62">
      <c s="19" r="A62">
        <v>41342</v>
      </c>
      <c t="s" s="51" r="B62">
        <v>24</v>
      </c>
      <c t="s" s="79" r="C62">
        <v>103</v>
      </c>
      <c s="79" r="D62">
        <v>2</v>
      </c>
      <c s="79" r="E62"/>
      <c s="13" r="F62"/>
    </row>
    <row r="63">
      <c s="19" r="A63">
        <v>41342</v>
      </c>
      <c t="s" s="51" r="B63">
        <v>24</v>
      </c>
      <c t="s" s="79" r="C63">
        <v>104</v>
      </c>
      <c s="79" r="D63">
        <v>1</v>
      </c>
      <c s="79" r="E63"/>
      <c s="13" r="F63"/>
    </row>
    <row r="64">
      <c s="48" r="A64">
        <v>41373</v>
      </c>
      <c t="s" s="51" r="B64">
        <v>15</v>
      </c>
      <c t="s" s="51" r="C64">
        <v>105</v>
      </c>
      <c s="51" r="D64">
        <v>2</v>
      </c>
      <c s="79" r="E64"/>
      <c s="13" r="F64"/>
    </row>
    <row r="65">
      <c s="19" r="A65">
        <v>41403</v>
      </c>
      <c t="s" s="44" r="B65">
        <v>19</v>
      </c>
      <c t="s" s="34" r="C65">
        <v>106</v>
      </c>
      <c s="79" r="D65">
        <v>4</v>
      </c>
      <c s="79" r="E65"/>
      <c s="13" r="F65"/>
    </row>
    <row r="66">
      <c s="56" r="A66">
        <v>41434</v>
      </c>
      <c t="s" s="17" r="B66">
        <v>15</v>
      </c>
      <c t="s" s="22" r="C66">
        <v>107</v>
      </c>
      <c s="22" r="D66">
        <v>1</v>
      </c>
      <c s="22" r="E66"/>
      <c t="s" s="13" r="F66">
        <v>176</v>
      </c>
    </row>
    <row r="67">
      <c s="41" r="A67">
        <v>41342</v>
      </c>
      <c t="s" s="67" r="B67">
        <v>16</v>
      </c>
      <c t="s" s="67" r="C67">
        <v>62</v>
      </c>
      <c s="67" r="D67">
        <v>2</v>
      </c>
      <c t="s" s="67" r="E67">
        <v>110</v>
      </c>
      <c s="13" r="F67"/>
    </row>
    <row r="68">
      <c s="19" r="A68">
        <v>41403</v>
      </c>
      <c t="s" s="79" r="B68">
        <v>15</v>
      </c>
      <c t="s" s="79" r="C68">
        <v>111</v>
      </c>
      <c s="79" r="D68">
        <v>1</v>
      </c>
      <c t="s" s="79" r="E68">
        <v>112</v>
      </c>
      <c s="13" r="F68"/>
    </row>
    <row r="69">
      <c s="19" r="A69">
        <v>41434</v>
      </c>
      <c t="s" s="79" r="B69">
        <v>15</v>
      </c>
      <c t="s" s="79" r="C69">
        <v>111</v>
      </c>
      <c s="79" r="D69">
        <v>1</v>
      </c>
      <c t="s" s="79" r="E69">
        <v>112</v>
      </c>
      <c s="13" r="F69"/>
    </row>
    <row r="70">
      <c s="19" r="A70">
        <v>41464</v>
      </c>
      <c t="s" s="79" r="B70">
        <v>15</v>
      </c>
      <c t="s" s="79" r="C70">
        <v>111</v>
      </c>
      <c s="79" r="D70">
        <v>3</v>
      </c>
      <c t="s" s="79" r="E70">
        <v>112</v>
      </c>
      <c s="13" r="F70"/>
    </row>
    <row r="71">
      <c s="56" r="A71">
        <v>41495</v>
      </c>
      <c t="s" s="22" r="B71">
        <v>15</v>
      </c>
      <c t="s" s="22" r="C71">
        <v>111</v>
      </c>
      <c s="22" r="D71">
        <v>4</v>
      </c>
      <c t="s" s="22" r="E71">
        <v>112</v>
      </c>
      <c t="s" s="13" r="F71">
        <v>177</v>
      </c>
    </row>
    <row r="72">
      <c s="41" r="A72">
        <v>41314</v>
      </c>
      <c t="s" s="4" r="B72">
        <v>46</v>
      </c>
      <c t="s" s="4" r="C72">
        <v>113</v>
      </c>
      <c s="67" r="D72">
        <v>3</v>
      </c>
      <c s="67" r="E72"/>
      <c s="13" r="F72"/>
    </row>
    <row r="73">
      <c s="19" r="A73">
        <v>41342</v>
      </c>
      <c t="s" s="44" r="B73">
        <v>19</v>
      </c>
      <c t="s" s="79" r="C73">
        <v>114</v>
      </c>
      <c s="79" r="D73">
        <v>1.5</v>
      </c>
      <c s="79" r="E73"/>
      <c s="13" r="F73"/>
    </row>
    <row r="74">
      <c s="19" r="A74">
        <v>41342</v>
      </c>
      <c t="s" s="51" r="B74">
        <v>46</v>
      </c>
      <c t="s" s="51" r="C74">
        <v>113</v>
      </c>
      <c s="79" r="D74">
        <v>3</v>
      </c>
      <c s="79" r="E74"/>
      <c s="13" r="F74"/>
    </row>
    <row r="75">
      <c s="19" r="A75">
        <v>41403</v>
      </c>
      <c t="s" s="44" r="B75">
        <v>19</v>
      </c>
      <c t="s" s="51" r="C75">
        <v>115</v>
      </c>
      <c s="79" r="D75">
        <v>3</v>
      </c>
      <c s="79" r="E75"/>
      <c s="13" r="F75"/>
    </row>
    <row r="76">
      <c s="19" r="A76">
        <v>41434</v>
      </c>
      <c t="s" s="44" r="B76">
        <v>19</v>
      </c>
      <c t="s" s="51" r="C76">
        <v>116</v>
      </c>
      <c r="D76">
        <v>1</v>
      </c>
      <c s="79" r="E76"/>
      <c s="13" r="F76"/>
    </row>
    <row r="77">
      <c s="56" r="A77">
        <v>41464</v>
      </c>
      <c t="s" s="24" r="B77">
        <v>19</v>
      </c>
      <c t="s" s="17" r="C77">
        <v>116</v>
      </c>
      <c s="8" r="D77">
        <v>7</v>
      </c>
      <c s="22" r="E77"/>
      <c t="s" s="13" r="F77">
        <v>178</v>
      </c>
    </row>
    <row r="78">
      <c s="41" r="A78">
        <v>41342</v>
      </c>
      <c t="s" s="4" r="B78">
        <v>16</v>
      </c>
      <c t="s" s="4" r="C78">
        <v>17</v>
      </c>
      <c s="4" r="D78">
        <v>1.25</v>
      </c>
      <c t="s" s="4" r="E78">
        <v>38</v>
      </c>
      <c s="13" r="F78"/>
    </row>
    <row r="79">
      <c s="19" r="A79">
        <v>41342</v>
      </c>
      <c t="s" s="51" r="B79">
        <v>24</v>
      </c>
      <c t="s" s="51" r="C79">
        <v>25</v>
      </c>
      <c s="51" r="D79">
        <v>1</v>
      </c>
      <c t="s" s="51" r="E79">
        <v>26</v>
      </c>
      <c s="13" r="F79"/>
    </row>
    <row r="80">
      <c s="48" r="A80">
        <v>41403</v>
      </c>
      <c t="s" s="79" r="B80">
        <v>15</v>
      </c>
      <c t="s" s="79" r="C80">
        <v>119</v>
      </c>
      <c s="79" r="D80">
        <v>3</v>
      </c>
      <c t="s" s="79" r="E80">
        <v>39</v>
      </c>
      <c s="13" r="F80"/>
    </row>
    <row r="81">
      <c s="19" r="A81">
        <v>41464</v>
      </c>
      <c t="s" s="79" r="B81">
        <v>120</v>
      </c>
      <c t="s" s="79" r="C81">
        <v>121</v>
      </c>
      <c s="79" r="D81">
        <v>2.5</v>
      </c>
      <c s="79" r="E81"/>
      <c s="13" r="F81"/>
    </row>
    <row r="82">
      <c s="19" r="A82">
        <v>41495</v>
      </c>
      <c t="s" s="79" r="B82">
        <v>122</v>
      </c>
      <c t="s" s="79" r="C82">
        <v>123</v>
      </c>
      <c s="79" r="D82">
        <v>3</v>
      </c>
      <c s="79" r="E82"/>
      <c s="13" r="F82"/>
    </row>
    <row r="83">
      <c s="19" r="A83">
        <v>41495</v>
      </c>
      <c t="s" s="79" r="B83">
        <v>124</v>
      </c>
      <c t="s" s="79" r="C83">
        <v>125</v>
      </c>
      <c s="79" r="D83">
        <v>5</v>
      </c>
      <c s="79" r="E83"/>
      <c s="13" r="F83"/>
    </row>
    <row r="84">
      <c s="56" r="A84">
        <v>41495</v>
      </c>
      <c t="s" s="17" r="B84">
        <v>32</v>
      </c>
      <c t="s" s="17" r="C84">
        <v>33</v>
      </c>
      <c s="22" r="D84">
        <v>0.5</v>
      </c>
      <c s="22" r="E84"/>
      <c t="s" s="13" r="F84">
        <v>179</v>
      </c>
    </row>
    <row r="85">
      <c s="64" r="A85">
        <v>41342</v>
      </c>
      <c t="s" s="4" r="B85">
        <v>46</v>
      </c>
      <c t="s" s="4" r="C85">
        <v>47</v>
      </c>
      <c s="4" r="D85">
        <v>3</v>
      </c>
      <c t="s" s="53" r="E85">
        <v>128</v>
      </c>
      <c s="13" r="F85"/>
    </row>
    <row r="86">
      <c s="23" r="A86">
        <v>41373</v>
      </c>
      <c t="s" s="79" r="B86">
        <v>15</v>
      </c>
      <c t="s" s="79" r="C86">
        <v>119</v>
      </c>
      <c s="79" r="D86">
        <v>3</v>
      </c>
      <c s="79" r="E86"/>
      <c s="13" r="F86"/>
    </row>
    <row r="87">
      <c s="23" r="A87">
        <v>41403</v>
      </c>
      <c t="s" s="79" r="B87">
        <v>19</v>
      </c>
      <c t="s" s="79" r="C87">
        <v>129</v>
      </c>
      <c s="79" r="D87">
        <v>3</v>
      </c>
      <c s="79" r="E87"/>
      <c s="13" r="F87"/>
    </row>
    <row r="88">
      <c s="23" r="A88">
        <v>41464</v>
      </c>
      <c t="s" s="79" r="B88">
        <v>19</v>
      </c>
      <c t="s" s="79" r="C88">
        <v>129</v>
      </c>
      <c s="79" r="D88">
        <v>3</v>
      </c>
      <c s="79" r="E88"/>
      <c s="13" r="F88"/>
    </row>
    <row r="89">
      <c s="74" r="A89">
        <v>41495</v>
      </c>
      <c t="s" s="22" r="B89">
        <v>19</v>
      </c>
      <c t="s" s="22" r="C89">
        <v>129</v>
      </c>
      <c s="22" r="D89">
        <v>1</v>
      </c>
      <c s="22" r="E89"/>
      <c t="s" s="13" r="F89">
        <v>180</v>
      </c>
    </row>
    <row r="90">
      <c s="26" r="A90">
        <v>41283</v>
      </c>
      <c t="s" s="4" r="B90">
        <v>15</v>
      </c>
      <c t="s" s="4" r="C90">
        <v>132</v>
      </c>
      <c s="4" r="D90">
        <v>3</v>
      </c>
      <c t="s" s="4" r="E90">
        <v>133</v>
      </c>
      <c s="13" r="F90"/>
    </row>
    <row r="91">
      <c s="48" r="A91">
        <v>41314</v>
      </c>
      <c t="s" s="51" r="B91">
        <v>134</v>
      </c>
      <c t="s" s="51" r="C91">
        <v>135</v>
      </c>
      <c s="51" r="D91">
        <v>3</v>
      </c>
      <c t="s" s="51" r="E91">
        <v>136</v>
      </c>
      <c s="13" r="F91"/>
    </row>
    <row r="92">
      <c s="48" r="A92">
        <v>41342</v>
      </c>
      <c t="s" s="51" r="B92">
        <v>134</v>
      </c>
      <c t="s" s="51" r="C92">
        <v>135</v>
      </c>
      <c s="59" r="D92">
        <v>3</v>
      </c>
      <c t="s" s="51" r="E92">
        <v>137</v>
      </c>
      <c s="13" r="F92"/>
    </row>
    <row r="93">
      <c s="48" r="A93">
        <v>41373</v>
      </c>
      <c t="s" s="51" r="B93">
        <v>138</v>
      </c>
      <c t="s" s="51" r="C93">
        <v>139</v>
      </c>
      <c s="59" r="D93">
        <v>4</v>
      </c>
      <c t="s" s="51" r="E93">
        <v>140</v>
      </c>
      <c s="13" r="F93"/>
    </row>
    <row r="94">
      <c s="48" r="A94">
        <v>41403</v>
      </c>
      <c t="s" s="51" r="B94">
        <v>138</v>
      </c>
      <c t="s" s="51" r="C94">
        <v>139</v>
      </c>
      <c s="51" r="D94">
        <v>3</v>
      </c>
      <c t="s" s="51" r="E94">
        <v>141</v>
      </c>
      <c s="13" r="F94"/>
    </row>
    <row r="95">
      <c s="48" r="A95">
        <v>41434</v>
      </c>
      <c t="s" s="51" r="B95">
        <v>16</v>
      </c>
      <c t="s" s="51" r="C95">
        <v>62</v>
      </c>
      <c s="59" r="D95">
        <v>0.5</v>
      </c>
      <c t="s" s="51" r="E95">
        <v>142</v>
      </c>
      <c s="13" r="F95"/>
    </row>
    <row r="96">
      <c s="56" r="A96">
        <v>41464</v>
      </c>
      <c t="s" s="22" r="B96">
        <v>22</v>
      </c>
      <c t="s" s="22" r="C96">
        <v>143</v>
      </c>
      <c s="73" r="D96">
        <v>3.5</v>
      </c>
      <c t="s" s="22" r="E96">
        <v>144</v>
      </c>
      <c t="s" s="13" r="F96">
        <v>181</v>
      </c>
    </row>
    <row r="97">
      <c s="41" r="A97">
        <v>41314</v>
      </c>
      <c t="s" s="67" r="B97">
        <v>147</v>
      </c>
      <c t="s" s="67" r="C97">
        <v>148</v>
      </c>
      <c s="67" r="D97">
        <v>3</v>
      </c>
      <c t="s" s="67" r="E97">
        <v>149</v>
      </c>
      <c s="13" r="F97"/>
    </row>
    <row r="98">
      <c s="19" r="A98">
        <v>41342</v>
      </c>
      <c t="s" s="79" r="B98">
        <v>147</v>
      </c>
      <c t="s" s="79" r="C98">
        <v>148</v>
      </c>
      <c s="79" r="D98">
        <v>3</v>
      </c>
      <c t="s" s="79" r="E98">
        <v>150</v>
      </c>
      <c s="13" r="F98"/>
    </row>
    <row r="99">
      <c s="19" r="A99">
        <v>41342</v>
      </c>
      <c t="s" s="79" r="B99">
        <v>151</v>
      </c>
      <c t="s" s="79" r="C99">
        <v>152</v>
      </c>
      <c s="79" r="D99">
        <v>2</v>
      </c>
      <c t="s" s="79" r="E99">
        <v>153</v>
      </c>
      <c s="13" r="F99"/>
    </row>
    <row r="100">
      <c s="19" r="A100">
        <v>41373</v>
      </c>
      <c t="s" s="79" r="B100">
        <v>15</v>
      </c>
      <c t="s" s="79" r="C100">
        <v>132</v>
      </c>
      <c s="79" r="D100">
        <v>2</v>
      </c>
      <c t="s" s="79" r="E100">
        <v>154</v>
      </c>
      <c s="13" r="F100"/>
    </row>
    <row r="101">
      <c s="19" r="A101">
        <v>41464</v>
      </c>
      <c t="s" s="79" r="B101">
        <v>155</v>
      </c>
      <c t="s" s="79" r="C101">
        <v>156</v>
      </c>
      <c s="79" r="D101">
        <v>1</v>
      </c>
      <c s="79" r="E101"/>
      <c s="13" r="F101"/>
    </row>
    <row r="102">
      <c s="19" r="A102">
        <v>41464</v>
      </c>
      <c t="s" s="79" r="B102">
        <v>157</v>
      </c>
      <c t="s" s="79" r="C102">
        <v>158</v>
      </c>
      <c s="79" r="D102">
        <v>1</v>
      </c>
      <c s="79" r="E102"/>
      <c s="13" r="F102"/>
    </row>
    <row r="103">
      <c s="56" r="A103">
        <v>41495</v>
      </c>
      <c t="s" s="22" r="B103">
        <v>15</v>
      </c>
      <c t="s" s="22" r="C103">
        <v>132</v>
      </c>
      <c s="22" r="D103">
        <v>2</v>
      </c>
      <c t="s" s="22" r="E103">
        <v>159</v>
      </c>
      <c t="s" s="13" r="F103">
        <v>182</v>
      </c>
    </row>
    <row r="104">
      <c s="64" r="A104">
        <v>41283</v>
      </c>
      <c t="s" s="9" r="B104">
        <v>15</v>
      </c>
      <c t="s" s="78" r="C104">
        <v>162</v>
      </c>
      <c s="32" r="D104">
        <v>6.5</v>
      </c>
      <c t="s" s="53" r="E104">
        <v>163</v>
      </c>
      <c s="13" r="F104"/>
    </row>
    <row r="105">
      <c s="23" r="A105">
        <v>41314</v>
      </c>
      <c t="s" s="51" r="B105">
        <v>46</v>
      </c>
      <c t="s" s="51" r="C105">
        <v>47</v>
      </c>
      <c s="49" r="D105">
        <v>3</v>
      </c>
      <c t="s" r="E105">
        <v>128</v>
      </c>
      <c s="13" r="F105"/>
    </row>
    <row r="106">
      <c s="23" r="A106">
        <v>41342</v>
      </c>
      <c t="s" s="44" r="B106">
        <v>15</v>
      </c>
      <c t="s" s="44" r="C106">
        <v>162</v>
      </c>
      <c s="30" r="D106">
        <v>4</v>
      </c>
      <c t="s" r="E106">
        <v>163</v>
      </c>
      <c s="13" r="F106"/>
    </row>
    <row r="107">
      <c s="23" r="A107">
        <v>41373</v>
      </c>
      <c t="s" s="44" r="B107">
        <v>19</v>
      </c>
      <c t="s" s="44" r="C107">
        <v>50</v>
      </c>
      <c s="30" r="D107">
        <v>8</v>
      </c>
      <c t="s" r="E107">
        <v>141</v>
      </c>
      <c s="13" r="F107"/>
    </row>
    <row r="108">
      <c s="68" r="A108">
        <v>41403</v>
      </c>
      <c t="s" s="44" r="B108">
        <v>19</v>
      </c>
      <c t="s" s="44" r="C108">
        <v>50</v>
      </c>
      <c s="30" r="D108">
        <v>5</v>
      </c>
      <c t="s" r="E108">
        <v>141</v>
      </c>
      <c s="13" r="F108"/>
    </row>
    <row r="109">
      <c s="68" r="A109">
        <v>41434</v>
      </c>
      <c t="s" s="44" r="B109">
        <v>15</v>
      </c>
      <c t="s" s="44" r="C109">
        <v>162</v>
      </c>
      <c s="30" r="D109">
        <v>2</v>
      </c>
      <c t="s" r="E109">
        <v>164</v>
      </c>
      <c s="13" r="F109"/>
    </row>
    <row r="110">
      <c s="61" r="A110">
        <v>41464</v>
      </c>
      <c t="s" s="24" r="B110">
        <v>15</v>
      </c>
      <c t="s" s="24" r="C110">
        <v>162</v>
      </c>
      <c s="3" r="D110">
        <v>1</v>
      </c>
      <c t="s" s="75" r="E110">
        <v>164</v>
      </c>
      <c t="s" s="13" r="F110">
        <v>183</v>
      </c>
    </row>
    <row r="111">
      <c s="67" r="A111"/>
      <c s="67" r="B111"/>
      <c s="67" r="C111"/>
      <c s="67" r="D111"/>
      <c s="67" r="E111"/>
      <c s="13" r="F111"/>
    </row>
    <row r="112">
      <c s="79" r="A112"/>
      <c s="79" r="B112"/>
      <c s="79" r="C112"/>
      <c s="79" r="D112"/>
      <c s="79" r="E112"/>
      <c s="13" r="F112"/>
    </row>
    <row r="113">
      <c s="79" r="A113"/>
      <c s="79" r="B113"/>
      <c s="79" r="C113"/>
      <c s="79" r="D113"/>
      <c s="79" r="E113"/>
      <c s="13" r="F113"/>
    </row>
    <row r="114">
      <c s="79" r="A114"/>
      <c s="79" r="B114"/>
      <c s="79" r="C114"/>
      <c s="79" r="D114"/>
      <c s="79" r="E114"/>
      <c s="13" r="F114"/>
    </row>
    <row r="115">
      <c s="79" r="A115"/>
      <c s="79" r="B115"/>
      <c s="79" r="C115"/>
      <c s="79" r="D115"/>
      <c s="79" r="E115"/>
      <c s="13" r="F115"/>
    </row>
    <row r="116">
      <c s="79" r="A116"/>
      <c s="79" r="B116"/>
      <c s="79" r="C116"/>
      <c s="79" r="D116"/>
      <c s="79" r="E116"/>
      <c s="13" r="F116"/>
    </row>
    <row r="117">
      <c s="79" r="A117"/>
      <c s="79" r="B117"/>
      <c s="79" r="C117"/>
      <c s="79" r="D117"/>
      <c s="79" r="E117"/>
      <c s="13" r="F117"/>
    </row>
    <row r="118">
      <c s="79" r="A118"/>
      <c s="79" r="B118"/>
      <c s="79" r="C118"/>
      <c s="79" r="D118"/>
      <c s="79" r="E118"/>
      <c s="13" r="F118"/>
    </row>
    <row r="119">
      <c s="79" r="A119"/>
      <c s="79" r="B119"/>
      <c t="s" s="52" r="C119">
        <v>23</v>
      </c>
      <c s="79" r="D119">
        <f>SUM(D5:D118)</f>
        <v>269</v>
      </c>
      <c s="79" r="E119"/>
      <c s="13" r="F119"/>
    </row>
    <row r="120">
      <c s="13" r="A120"/>
      <c s="13" r="B120"/>
      <c s="13" r="C120"/>
      <c s="13" r="D120"/>
      <c s="13" r="E120"/>
      <c s="13" r="F120"/>
    </row>
    <row r="121">
      <c s="13" r="A121"/>
      <c s="13" r="B121"/>
      <c s="13" r="C121"/>
      <c s="13" r="D121"/>
      <c s="13" r="E121"/>
      <c s="13" r="F121"/>
    </row>
    <row r="122">
      <c s="13" r="A122"/>
      <c s="13" r="B122"/>
      <c s="13" r="C122"/>
      <c s="13" r="D122"/>
      <c s="13" r="E122"/>
      <c s="13" r="F122"/>
    </row>
    <row r="123">
      <c s="13" r="A123"/>
      <c s="13" r="B123"/>
      <c s="13" r="C123"/>
      <c s="13" r="D123"/>
      <c s="13" r="E123"/>
      <c s="13" r="F123"/>
    </row>
    <row r="124">
      <c t="s" s="66" r="A124">
        <v>184</v>
      </c>
      <c t="s" s="66" r="B124">
        <v>185</v>
      </c>
      <c t="s" s="1" r="C124">
        <v>186</v>
      </c>
      <c s="13" r="D124"/>
      <c s="13" r="E124"/>
      <c s="13" r="F124"/>
    </row>
    <row r="125">
      <c t="s" s="12" r="A125">
        <v>187</v>
      </c>
      <c s="62" r="B125">
        <v>1</v>
      </c>
      <c s="58" r="C125">
        <v>9.5</v>
      </c>
      <c s="13" r="D125"/>
      <c s="13" r="E125"/>
      <c s="13" r="F125"/>
    </row>
    <row r="126">
      <c t="s" s="14" r="A126">
        <v>188</v>
      </c>
      <c s="29" r="B126">
        <v>4</v>
      </c>
      <c s="58" r="C126">
        <v>15</v>
      </c>
      <c s="13" r="D126"/>
      <c s="13" r="E126"/>
      <c s="13" r="F126"/>
    </row>
    <row r="127">
      <c t="s" s="14" r="A127">
        <v>189</v>
      </c>
      <c s="29" r="B127">
        <v>71</v>
      </c>
      <c s="58" r="C127">
        <v>83</v>
      </c>
      <c s="13" r="D127"/>
      <c s="13" r="E127"/>
      <c s="13" r="F127"/>
    </row>
    <row r="128">
      <c t="s" s="14" r="A128">
        <v>190</v>
      </c>
      <c s="29" r="B128">
        <v>10.5</v>
      </c>
      <c s="58" r="C128">
        <v>10</v>
      </c>
      <c s="13" r="D128"/>
      <c s="13" r="E128"/>
      <c s="13" r="F128"/>
    </row>
    <row r="129">
      <c t="s" s="14" r="A129">
        <v>191</v>
      </c>
      <c s="29" r="B129">
        <v>5</v>
      </c>
      <c s="58" r="C129">
        <v>10</v>
      </c>
      <c s="13" r="D129"/>
      <c s="13" r="E129"/>
      <c s="13" r="F129"/>
    </row>
    <row r="130">
      <c t="s" s="14" r="A130">
        <v>192</v>
      </c>
      <c s="29" r="B130">
        <v>53</v>
      </c>
      <c s="58" r="C130">
        <v>20</v>
      </c>
      <c s="13" r="D130"/>
      <c s="13" r="E130"/>
      <c s="13" r="F130"/>
    </row>
    <row r="131">
      <c t="s" s="14" r="A131">
        <v>193</v>
      </c>
      <c s="29" r="B131">
        <v>13</v>
      </c>
      <c s="58" r="C131">
        <v>13</v>
      </c>
      <c s="13" r="D131"/>
      <c s="13" r="E131"/>
      <c s="13" r="F131"/>
    </row>
    <row r="132">
      <c t="s" s="14" r="A132">
        <v>194</v>
      </c>
      <c s="29" r="B132">
        <v>29</v>
      </c>
      <c s="58" r="C132">
        <v>0</v>
      </c>
      <c s="13" r="D132"/>
      <c s="13" r="E132"/>
      <c s="13" r="F132"/>
    </row>
    <row r="133">
      <c t="s" s="14" r="A133">
        <v>195</v>
      </c>
      <c s="29" r="B133">
        <v>0</v>
      </c>
      <c s="58" r="C133">
        <v>0</v>
      </c>
      <c s="13" r="D133"/>
      <c s="13" r="E133"/>
      <c s="13" r="F133"/>
    </row>
    <row r="134">
      <c t="s" s="45" r="A134">
        <v>196</v>
      </c>
      <c s="20" r="B134">
        <v>82.5</v>
      </c>
      <c s="58" r="C134">
        <v>20</v>
      </c>
      <c s="13" r="D134"/>
      <c s="13" r="E134"/>
      <c s="13" r="F134"/>
    </row>
    <row r="135">
      <c s="42" r="A135"/>
      <c s="42" r="B135"/>
      <c s="13" r="C135"/>
      <c s="13" r="D135"/>
      <c s="13" r="E135"/>
      <c s="13" r="F135"/>
    </row>
    <row r="136">
      <c s="8" r="A136"/>
      <c s="8" r="B136"/>
      <c s="13" r="C136"/>
      <c s="13" r="D136"/>
      <c s="13" r="E136"/>
      <c s="13" r="F136"/>
    </row>
    <row r="137">
      <c t="s" s="12" r="A137">
        <v>197</v>
      </c>
      <c s="62" r="B137">
        <f>((((B162+B158)+B163)+B159)+B155)+B167</f>
        <v>86.75</v>
      </c>
      <c s="58" r="C137"/>
      <c s="13" r="D137"/>
      <c s="13" r="E137"/>
      <c s="13" r="F137"/>
    </row>
    <row r="138">
      <c t="s" s="14" r="A138">
        <v>198</v>
      </c>
      <c s="29" r="B138">
        <f>B155</f>
        <v>13.75</v>
      </c>
      <c s="58" r="C138"/>
      <c s="13" r="D138"/>
      <c s="13" r="E138"/>
      <c s="13" r="F138"/>
    </row>
    <row r="139">
      <c t="s" s="14" r="A139">
        <v>199</v>
      </c>
      <c s="29" r="B139">
        <f>B160</f>
        <v>12</v>
      </c>
      <c s="58" r="C139"/>
      <c s="13" r="D139"/>
      <c s="13" r="E139"/>
      <c s="13" r="F139"/>
    </row>
    <row r="140">
      <c t="s" s="14" r="A140">
        <v>200</v>
      </c>
      <c s="29" r="B140">
        <f>B160</f>
        <v>12</v>
      </c>
      <c s="58" r="C140"/>
      <c s="13" r="D140"/>
      <c s="13" r="E140"/>
      <c s="13" r="F140"/>
    </row>
    <row r="141">
      <c t="s" s="14" r="A141">
        <v>201</v>
      </c>
      <c s="29" r="B141">
        <f>(((((((((B154+B157)+B158)+B159)+B162)+B163)+B164)+B167)+B168)+B169)+B166</f>
        <v>194</v>
      </c>
      <c s="58" r="C141"/>
      <c s="13" r="D141"/>
      <c s="13" r="E141"/>
      <c s="13" r="F141"/>
    </row>
    <row r="142">
      <c t="s" s="14" r="A142">
        <v>202</v>
      </c>
      <c s="29" r="B142">
        <v>0</v>
      </c>
      <c s="58" r="C142"/>
      <c s="13" r="D142"/>
      <c s="13" r="E142"/>
      <c s="13" r="F142"/>
    </row>
    <row r="143">
      <c t="s" s="14" r="A143">
        <v>203</v>
      </c>
      <c s="29" r="B143">
        <f>B169</f>
        <v>29.5</v>
      </c>
      <c s="58" r="C143"/>
      <c s="13" r="D143"/>
      <c s="13" r="E143"/>
      <c s="13" r="F143"/>
    </row>
    <row r="144">
      <c t="s" s="14" r="A144">
        <v>204</v>
      </c>
      <c s="29" r="B144">
        <f>((((B169+B168)+B166)+B154)+B157)+B164</f>
        <v>121</v>
      </c>
      <c s="58" r="C144"/>
      <c s="13" r="D144"/>
      <c s="13" r="E144"/>
      <c s="13" r="F144"/>
    </row>
    <row r="145">
      <c t="s" s="14" r="A145">
        <v>205</v>
      </c>
      <c s="29" r="B145">
        <f>B165</f>
        <v>16.25</v>
      </c>
      <c s="58" r="C145"/>
      <c s="13" r="D145"/>
      <c s="13" r="E145"/>
      <c s="13" r="F145"/>
    </row>
    <row r="146">
      <c t="s" s="14" r="A146">
        <v>206</v>
      </c>
      <c s="29" r="B146">
        <f>B166</f>
        <v>14</v>
      </c>
      <c s="58" r="C146"/>
      <c s="13" r="D146"/>
      <c s="13" r="E146"/>
      <c s="13" r="F146"/>
    </row>
    <row r="147">
      <c t="s" s="14" r="A147">
        <v>207</v>
      </c>
      <c s="29" r="B147">
        <f>B156</f>
        <v>16.5</v>
      </c>
      <c s="58" r="C147"/>
      <c s="13" r="D147"/>
      <c s="13" r="E147"/>
      <c s="13" r="F147"/>
    </row>
    <row r="148">
      <c t="s" s="71" r="A148">
        <v>208</v>
      </c>
      <c s="29" r="B148">
        <f>(B165+B161)+B155</f>
        <v>43.5</v>
      </c>
      <c s="58" r="C148"/>
      <c s="13" r="D148"/>
      <c s="13" r="E148"/>
      <c s="13" r="F148"/>
    </row>
    <row r="149">
      <c t="s" s="14" r="A149">
        <v>209</v>
      </c>
      <c s="29" r="B149">
        <f>B161</f>
        <v>13.5</v>
      </c>
      <c s="58" r="C149"/>
      <c s="13" r="D149"/>
      <c s="13" r="E149"/>
      <c s="13" r="F149"/>
    </row>
    <row r="150">
      <c t="s" s="14" r="A150">
        <v>210</v>
      </c>
      <c s="29" r="B150">
        <f>B161</f>
        <v>13.5</v>
      </c>
      <c s="58" r="C150"/>
      <c s="13" r="D150"/>
      <c s="13" r="E150"/>
      <c s="13" r="F150"/>
    </row>
    <row r="151">
      <c t="s" s="45" r="A151">
        <v>211</v>
      </c>
      <c s="20" r="B151">
        <v>0</v>
      </c>
      <c s="58" r="C151"/>
      <c s="13" r="D151"/>
      <c s="13" r="E151"/>
      <c s="13" r="F151"/>
    </row>
    <row r="152">
      <c s="42" r="A152"/>
      <c s="42" r="B152"/>
      <c s="13" r="C152"/>
      <c s="13" r="D152"/>
      <c s="13" r="E152"/>
      <c s="13" r="F152"/>
    </row>
    <row r="153">
      <c t="s" s="66" r="A153">
        <v>212</v>
      </c>
      <c t="s" s="66" r="B153">
        <v>185</v>
      </c>
      <c t="s" s="1" r="C153">
        <v>213</v>
      </c>
      <c t="s" s="1" r="D153">
        <v>214</v>
      </c>
      <c s="13" r="E153"/>
      <c s="13" r="F153"/>
    </row>
    <row r="154">
      <c t="s" s="12" r="A154">
        <v>215</v>
      </c>
      <c s="62" r="B154">
        <v>18</v>
      </c>
      <c s="58" r="C154">
        <v>15</v>
      </c>
      <c s="13" r="D154">
        <v>33</v>
      </c>
      <c s="13" r="E154"/>
      <c s="13" r="F154"/>
    </row>
    <row r="155">
      <c t="s" s="14" r="A155">
        <v>216</v>
      </c>
      <c s="29" r="B155">
        <v>13.75</v>
      </c>
      <c s="58" r="C155">
        <v>15</v>
      </c>
      <c s="13" r="D155">
        <v>39.75</v>
      </c>
      <c s="13" r="E155"/>
      <c s="13" r="F155"/>
    </row>
    <row r="156">
      <c t="s" s="14" r="A156">
        <v>217</v>
      </c>
      <c s="29" r="B156">
        <v>16.5</v>
      </c>
      <c s="58" r="C156">
        <v>15</v>
      </c>
      <c s="13" r="D156">
        <v>41</v>
      </c>
      <c s="13" r="E156"/>
      <c s="13" r="F156"/>
    </row>
    <row r="157">
      <c t="s" s="14" r="A157">
        <v>218</v>
      </c>
      <c s="29" r="B157">
        <v>21</v>
      </c>
      <c s="58" r="C157">
        <v>15</v>
      </c>
      <c s="13" r="D157">
        <v>50</v>
      </c>
      <c s="13" r="E157"/>
      <c s="13" r="F157"/>
    </row>
    <row r="158">
      <c t="s" s="14" r="A158">
        <v>219</v>
      </c>
      <c s="29" r="B158">
        <v>16</v>
      </c>
      <c s="58" r="C158">
        <v>15</v>
      </c>
      <c s="13" r="D158">
        <v>40.5</v>
      </c>
      <c s="13" r="E158"/>
      <c s="13" r="F158"/>
    </row>
    <row r="159">
      <c t="s" s="14" r="A159">
        <v>220</v>
      </c>
      <c s="29" r="B159">
        <v>21</v>
      </c>
      <c s="58" r="C159">
        <v>15</v>
      </c>
      <c s="13" r="D159">
        <v>38.75</v>
      </c>
      <c s="13" r="E159"/>
      <c s="13" r="F159"/>
    </row>
    <row r="160">
      <c t="s" s="14" r="A160">
        <v>221</v>
      </c>
      <c s="29" r="B160">
        <v>12</v>
      </c>
      <c s="58" r="C160">
        <v>15</v>
      </c>
      <c s="13" r="D160">
        <v>35.25</v>
      </c>
      <c s="13" r="E160"/>
      <c s="13" r="F160"/>
    </row>
    <row r="161">
      <c t="s" s="14" r="A161">
        <v>222</v>
      </c>
      <c s="29" r="B161">
        <v>13.5</v>
      </c>
      <c s="58" r="C161">
        <v>15</v>
      </c>
      <c s="13" r="D161">
        <v>54.6</v>
      </c>
      <c s="13" r="E161"/>
      <c s="13" r="F161"/>
    </row>
    <row r="162">
      <c t="s" s="14" r="A162">
        <v>223</v>
      </c>
      <c s="29" r="B162">
        <v>12</v>
      </c>
      <c s="58" r="C162">
        <v>15</v>
      </c>
      <c s="13" r="D162">
        <v>30.75</v>
      </c>
      <c s="13" r="E162"/>
      <c s="13" r="F162"/>
    </row>
    <row r="163">
      <c t="s" s="14" r="A163">
        <v>224</v>
      </c>
      <c s="29" r="B163">
        <v>11</v>
      </c>
      <c s="58" r="C163">
        <v>15</v>
      </c>
      <c s="13" r="D163">
        <v>36.75</v>
      </c>
      <c s="13" r="E163"/>
      <c s="13" r="F163"/>
    </row>
    <row r="164">
      <c t="s" s="14" r="A164">
        <v>225</v>
      </c>
      <c s="29" r="B164">
        <v>18.5</v>
      </c>
      <c s="58" r="C164">
        <v>15</v>
      </c>
      <c s="13" r="D164">
        <v>45.25</v>
      </c>
      <c s="13" r="E164"/>
      <c s="13" r="F164"/>
    </row>
    <row r="165">
      <c t="s" s="14" r="A165">
        <v>226</v>
      </c>
      <c s="29" r="B165">
        <v>16.25</v>
      </c>
      <c s="58" r="C165">
        <v>15</v>
      </c>
      <c s="13" r="D165">
        <v>44.75</v>
      </c>
      <c s="13" r="E165"/>
      <c s="13" r="F165"/>
    </row>
    <row r="166">
      <c t="s" s="14" r="A166">
        <v>227</v>
      </c>
      <c s="29" r="B166">
        <v>14</v>
      </c>
      <c s="58" r="C166">
        <v>15</v>
      </c>
      <c s="13" r="D166">
        <v>40</v>
      </c>
      <c s="13" r="E166"/>
      <c s="13" r="F166"/>
    </row>
    <row r="167">
      <c t="s" s="14" r="A167">
        <v>228</v>
      </c>
      <c s="29" r="B167">
        <v>13</v>
      </c>
      <c s="58" r="C167">
        <v>15</v>
      </c>
      <c s="13" r="D167">
        <v>34</v>
      </c>
      <c s="13" r="E167"/>
      <c s="13" r="F167"/>
    </row>
    <row r="168">
      <c t="s" s="14" r="A168">
        <v>229</v>
      </c>
      <c s="29" r="B168">
        <v>20</v>
      </c>
      <c s="58" r="C168">
        <v>15</v>
      </c>
      <c s="13" r="D168">
        <v>38.3</v>
      </c>
      <c s="13" r="E168"/>
      <c s="13" r="F168"/>
    </row>
    <row r="169">
      <c t="s" s="14" r="A169">
        <v>230</v>
      </c>
      <c s="29" r="B169">
        <v>29.5</v>
      </c>
      <c s="58" r="C169">
        <v>15</v>
      </c>
      <c s="13" r="D169">
        <v>59</v>
      </c>
      <c s="13" r="E169"/>
      <c s="13" r="F169"/>
    </row>
    <row r="170">
      <c s="14" r="A170"/>
      <c s="29" r="B170"/>
      <c s="58" r="C170"/>
      <c r="D170">
        <f>SUM(D154:D169)</f>
        <v>661.65</v>
      </c>
      <c s="13" r="E170"/>
      <c s="13" r="F170"/>
    </row>
    <row r="171">
      <c s="45" r="A171"/>
      <c s="20" r="B171"/>
      <c s="58" r="C171"/>
      <c s="13" r="D171"/>
      <c s="13" r="E171"/>
      <c s="13" r="F171"/>
    </row>
  </sheetData>
  <dataValidations>
    <dataValidation showErrorMessage="1" sqref="D5:D11 D14:D15 D22:D24 D35 D37:D39 D60:D61 D65 D67:D70 D72 D80 D82 D86:D88 D97:D98" allowBlank="1" prompt=": true" type="whole" showInputMessage="1">
      <formula1>0</formula1>
      <formula2>10</formula2>
    </dataValidation>
    <dataValidation showErrorMessage="1" sqref="D40:D41 D43 D45 D55 D57:D58" allowBlank="1" type="whole">
      <formula1>0</formula1>
      <formula2>10</formula2>
    </dataValidation>
  </dataValidations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/>
  <drawing r:id="rId1"/>
</worksheet>
</file>