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OICE_16_974FA576_32C1D314_416\"/>
    </mc:Choice>
  </mc:AlternateContent>
  <bookViews>
    <workbookView xWindow="0" yWindow="120" windowWidth="16380" windowHeight="8070" tabRatio="977" firstSheet="6" activeTab="16"/>
  </bookViews>
  <sheets>
    <sheet name="Valentina Da Silva" sheetId="1" r:id="rId1"/>
    <sheet name="Leonardo Clavijo" sheetId="2" r:id="rId2"/>
    <sheet name="Dario Britos" sheetId="3" r:id="rId3"/>
    <sheet name="Rodrigo Beron" sheetId="4" r:id="rId4"/>
    <sheet name="Adrian Caretti" sheetId="5" r:id="rId5"/>
    <sheet name="Samuel Noble" sheetId="6" r:id="rId6"/>
    <sheet name="Gimena Bernadet" sheetId="7" r:id="rId7"/>
    <sheet name="Victor Díaz" sheetId="8" r:id="rId8"/>
    <sheet name="Cristiano Coelho" sheetId="9" r:id="rId9"/>
    <sheet name="Nicolas Diaz" sheetId="10" r:id="rId10"/>
    <sheet name="Emiliano Conti" sheetId="11" r:id="rId11"/>
    <sheet name="Rafael Olivera" sheetId="12" r:id="rId12"/>
    <sheet name="Gabriel Barbatto" sheetId="15" r:id="rId13"/>
    <sheet name="Martín Gaudioso" sheetId="16" r:id="rId14"/>
    <sheet name="Federico Garcia" sheetId="13" r:id="rId15"/>
    <sheet name="Consolidado" sheetId="14" r:id="rId16"/>
    <sheet name="Horas acumuladas por integrante" sheetId="18" r:id="rId17"/>
    <sheet name="Disciplina acumulada" sheetId="20" r:id="rId18"/>
    <sheet name="Sheet6" sheetId="21" r:id="rId19"/>
  </sheets>
  <calcPr calcId="145621"/>
</workbook>
</file>

<file path=xl/calcChain.xml><?xml version="1.0" encoding="utf-8"?>
<calcChain xmlns="http://schemas.openxmlformats.org/spreadsheetml/2006/main">
  <c r="D23" i="14" l="1"/>
  <c r="G14" i="10"/>
  <c r="D24" i="10"/>
  <c r="G21" i="10"/>
  <c r="G9" i="10"/>
  <c r="D17" i="9"/>
  <c r="D23" i="8"/>
  <c r="D22" i="6"/>
  <c r="E19" i="6"/>
  <c r="E12" i="6"/>
  <c r="E9" i="6"/>
  <c r="G22" i="4"/>
  <c r="G23" i="3"/>
  <c r="G16" i="3"/>
  <c r="G11" i="3"/>
  <c r="D34" i="3"/>
  <c r="D24" i="2"/>
</calcChain>
</file>

<file path=xl/sharedStrings.xml><?xml version="1.0" encoding="utf-8"?>
<sst xmlns="http://schemas.openxmlformats.org/spreadsheetml/2006/main" count="536" uniqueCount="172">
  <si>
    <t>Grupo:</t>
  </si>
  <si>
    <t>Grupo 6</t>
  </si>
  <si>
    <t>Proyecto IS 2013 - Registro de horas trabajadas</t>
  </si>
  <si>
    <t>Nombre:</t>
  </si>
  <si>
    <t>Valentina Da Silva</t>
  </si>
  <si>
    <t>Rol:</t>
  </si>
  <si>
    <t>Administradora</t>
  </si>
  <si>
    <t>Fecha</t>
  </si>
  <si>
    <t>Código Actividad</t>
  </si>
  <si>
    <t>Descripción Actividad</t>
  </si>
  <si>
    <t>Horas</t>
  </si>
  <si>
    <t>Observaciones</t>
  </si>
  <si>
    <t>Presentación del curso</t>
  </si>
  <si>
    <t>Estudiando Proceso MUM y Roles</t>
  </si>
  <si>
    <t>Semana -1 (5/8 a 11/8) total</t>
  </si>
  <si>
    <t>Asignación de Roles - Primera Reunion Quincenal</t>
  </si>
  <si>
    <t>Realización de Acta de Primera Reunión Quincenal</t>
  </si>
  <si>
    <t>Realización de Planilla de Roles e Integrantes</t>
  </si>
  <si>
    <t>Realización de Plan de Primera Iteración</t>
  </si>
  <si>
    <t>Realización de planilla de medios de comunicación</t>
  </si>
  <si>
    <t>Realización de calendario de reuniones quincenales</t>
  </si>
  <si>
    <t>Semana 0 (12/8 a 18/8) total</t>
  </si>
  <si>
    <t>Primera Reunion con el director del proyecto</t>
  </si>
  <si>
    <t>Reunion previa con integrantes del grupo</t>
  </si>
  <si>
    <t>Charlar sobre las preguntas a realizar al Cliente</t>
  </si>
  <si>
    <t>Reunion con el cliente</t>
  </si>
  <si>
    <t>No se pudo realizar por problemas de conexión con el skype</t>
  </si>
  <si>
    <t>Realización de Acta de Primera Reunion con cliente</t>
  </si>
  <si>
    <t>Semana 1 (19/8 a 25/8) total</t>
  </si>
  <si>
    <t>Total</t>
  </si>
  <si>
    <t>Leonardo Clavijo</t>
  </si>
  <si>
    <t>Responsable SQA</t>
  </si>
  <si>
    <t>Verificación Documentos existentes</t>
  </si>
  <si>
    <t>Plan Configuración, Plan Iteración</t>
  </si>
  <si>
    <t>Realización Plan de Calidad</t>
  </si>
  <si>
    <t>Estudio de  Estándares de Calidad</t>
  </si>
  <si>
    <t>Elección de Estándares de calidad adecuados</t>
  </si>
  <si>
    <t>Realización Entrega Semanal</t>
  </si>
  <si>
    <t>Dario Britos</t>
  </si>
  <si>
    <t>Arquitecto - Asistente de Verificacion -</t>
  </si>
  <si>
    <t>Coordinador de desarrollo</t>
  </si>
  <si>
    <t>Primera reunion grupal</t>
  </si>
  <si>
    <t>Reunión director de proyecto</t>
  </si>
  <si>
    <t>Agenda para reunion con el cliente</t>
  </si>
  <si>
    <t>Especialista Tecnico</t>
  </si>
  <si>
    <t>Total:</t>
  </si>
  <si>
    <t>Adrian Caretti</t>
  </si>
  <si>
    <t>Especialista Técnico - Implementador</t>
  </si>
  <si>
    <t>2.3</t>
  </si>
  <si>
    <t>0.5</t>
  </si>
  <si>
    <t>5.5</t>
  </si>
  <si>
    <t>Samuel Noble</t>
  </si>
  <si>
    <t>Especialista Técnico - Implementador - Responsable de Integración</t>
  </si>
  <si>
    <t>Estudiando Proceso MUM</t>
  </si>
  <si>
    <t>Transcripción y lectura del texto</t>
  </si>
  <si>
    <t>Proyecto IS 2002 - Registro de horas trabajadas</t>
  </si>
  <si>
    <t>Gimena Bernadet</t>
  </si>
  <si>
    <t>Analista- Asistente de Verificacion - Documentador de usuario</t>
  </si>
  <si>
    <t>(en duda ahora)</t>
  </si>
  <si>
    <t>Clase</t>
  </si>
  <si>
    <t>Definir integrantes del grupo</t>
  </si>
  <si>
    <t>Definir integrantes del grupo, horarios disponibles, intercambiar 
datos personales de modo de poder comunicarnos.</t>
  </si>
  <si>
    <t>Enviar planilla con integrantes del grupo a delegados</t>
  </si>
  <si>
    <t>Fue necesario generar informacion sobre el conocimiento
 de .Net de los integrantes del grupo y si tenian el examen de P4, ademas de los datos personales.</t>
  </si>
  <si>
    <t>Semana -1(5/8 a 11/8) total</t>
  </si>
  <si>
    <t>Capacitacion</t>
  </si>
  <si>
    <t>Lectura sobre las actividades y responsabilidades de cada rol</t>
  </si>
  <si>
    <t>Reunion grupal</t>
  </si>
  <si>
    <t>Se definieron los roles de cada integrante, asi como el plan para
la primer iteración y el calendario de reuniones quincenales.</t>
  </si>
  <si>
    <t>Primera reunion con cliente</t>
  </si>
  <si>
    <t>No se puedo realizar debido a problemas con skype y docentes</t>
  </si>
  <si>
    <t>Primera reunion con cliente (segundo intento)</t>
  </si>
  <si>
    <t>Realizada con exito a través de skype.</t>
  </si>
  <si>
    <t>Lectura sobre acitividades de análisis.</t>
  </si>
  <si>
    <t>Victor Díaz</t>
  </si>
  <si>
    <t>Responsable de Verificacion - Asistente de SQA</t>
  </si>
  <si>
    <t>Lectura sobre las actividades y responsabilidades del rol elegido</t>
  </si>
  <si>
    <t>No se puedo realizar debido a problemas en la sala del INCO</t>
  </si>
  <si>
    <t>Cristiano Coelho</t>
  </si>
  <si>
    <t>Analista-Implementador</t>
  </si>
  <si>
    <t>Nicolás Díaz</t>
  </si>
  <si>
    <t>SCM - Especialista técnico - Implementador</t>
  </si>
  <si>
    <t>Elaboracion primer version plan de configuración</t>
  </si>
  <si>
    <t>Investigación Sharepoint en AZURE</t>
  </si>
  <si>
    <t>Emiliano Conti</t>
  </si>
  <si>
    <t>Rafael Olivera</t>
  </si>
  <si>
    <t>Analista - Implementador - Diseñador de Interfaz de Usuario</t>
  </si>
  <si>
    <t>.5</t>
  </si>
  <si>
    <t>4.5</t>
  </si>
  <si>
    <t>Lectura sobre diseño de interfaces.</t>
  </si>
  <si>
    <t>17.5</t>
  </si>
  <si>
    <t>Federico Garcia</t>
  </si>
  <si>
    <t>Analista – Implementador</t>
  </si>
  <si>
    <t>2.5</t>
  </si>
  <si>
    <t>Puesta al dia con la reunion del cliente</t>
  </si>
  <si>
    <t>Grabacion y documentacion</t>
  </si>
  <si>
    <t>10.5</t>
  </si>
  <si>
    <t>Total Valentina Da Silva</t>
  </si>
  <si>
    <t>Total Gimena Bernadet</t>
  </si>
  <si>
    <t>Total Federico García</t>
  </si>
  <si>
    <t>Total Cristiano Coelho</t>
  </si>
  <si>
    <t>Total Rafael Olivera</t>
  </si>
  <si>
    <t>Total Víctor Díaz</t>
  </si>
  <si>
    <t>Total Dario Britos</t>
  </si>
  <si>
    <t>Total Adrian Caretti</t>
  </si>
  <si>
    <t>Total Emiliano Conti</t>
  </si>
  <si>
    <t>Total Leonardo Clavijo</t>
  </si>
  <si>
    <t>Total Rodrigo Berón</t>
  </si>
  <si>
    <t>Total Samuel Noble</t>
  </si>
  <si>
    <t>Total Nicolas Diaz</t>
  </si>
  <si>
    <t>Total Martin Gaudioso</t>
  </si>
  <si>
    <t>Total Gabriel Barbatto</t>
  </si>
  <si>
    <t>G6</t>
  </si>
  <si>
    <t>G7</t>
  </si>
  <si>
    <t>G14</t>
  </si>
  <si>
    <t>C1</t>
  </si>
  <si>
    <t>Planificar la configuración del SCM</t>
  </si>
  <si>
    <t>Q1</t>
  </si>
  <si>
    <t>Identificar las propiedades de calidad</t>
  </si>
  <si>
    <t>Q2</t>
  </si>
  <si>
    <t>Q5</t>
  </si>
  <si>
    <t>Revisar las entregas</t>
  </si>
  <si>
    <t>Q8</t>
  </si>
  <si>
    <t>Formación y Entrenamiento</t>
  </si>
  <si>
    <t>E2</t>
  </si>
  <si>
    <t>Auto-estudio</t>
  </si>
  <si>
    <t>CU1</t>
  </si>
  <si>
    <t>Definir métodos de comunicación e informarlos</t>
  </si>
  <si>
    <t>CU5</t>
  </si>
  <si>
    <t>Elaborar documento informativo</t>
  </si>
  <si>
    <t>Consolidado del equipo</t>
  </si>
  <si>
    <t>12/08/2013 -18/08/2013</t>
  </si>
  <si>
    <t>Elaborar acta de reunion del equipo</t>
  </si>
  <si>
    <t>Acta de primera reunión quincenal</t>
  </si>
  <si>
    <t>05/08/2013 -11/08/2013</t>
  </si>
  <si>
    <t>Reunion equipo</t>
  </si>
  <si>
    <t>Reunion de Asignación de Roles y Reunion quincenal</t>
  </si>
  <si>
    <t>Consolidado del equipo para las semana del 05/08/2013 al 25/08/2013</t>
  </si>
  <si>
    <t>Reunión evaluativa con director de proyecto</t>
  </si>
  <si>
    <t>19/08/2013 -25/08/2013</t>
  </si>
  <si>
    <t>Reunón grupal con director de inicio de fase</t>
  </si>
  <si>
    <t>Reunión previa a primera reunión con el Cliente.</t>
  </si>
  <si>
    <t>Reuníon fallida con Cliente por problemas de conexión.</t>
  </si>
  <si>
    <t>Reunión con cliente</t>
  </si>
  <si>
    <t>Acta de reunión del equipo con el cliente</t>
  </si>
  <si>
    <t>Estudio de estandares de calidad</t>
  </si>
  <si>
    <t>Plan de Calidad</t>
  </si>
  <si>
    <t>Primera versión del plan de calidad</t>
  </si>
  <si>
    <t>Verificación de los documentos existentes</t>
  </si>
  <si>
    <t>Realización de la entrega semanal</t>
  </si>
  <si>
    <t>Realizar informe final de SQA</t>
  </si>
  <si>
    <t>Capacitación, investigación de tecnologias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</si>
  <si>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</si>
  <si>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</si>
  <si>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</si>
  <si>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</si>
  <si>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</si>
  <si>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</si>
  <si>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</si>
  <si>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</si>
  <si>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</si>
  <si>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Informes con respecto al grupo en sharepoint, via mails , facebook</t>
  </si>
  <si>
    <t>Discutir con los integrantes del grupo medios de comunicación y hacer la planilla de los mecanismos de comunicacion</t>
  </si>
  <si>
    <t>Comunicar a los integrantes del grupo pautas de organización, confeccionar el sharepoint tareas, calendarios,etc.</t>
  </si>
  <si>
    <t>Gabriel Barbatto</t>
  </si>
  <si>
    <t>Fue necesario generar informacion sobre el conocimiento_x000D_
de .Net de los integrantes del grupo y si tenian el examen de P4, ademas de los datos personales.</t>
  </si>
  <si>
    <t>CU1 - CU4</t>
  </si>
  <si>
    <t>Se definieron los roles de cada integrante, asi como el plan para_x000D_
la primer iteración y el calendario de reuniones quincenales. A su vez se terminaron de definir las formas de comunicación y día y hora de reuniones.</t>
  </si>
  <si>
    <t>R1</t>
  </si>
  <si>
    <t>Primera reunion con cliente EXITOSA</t>
  </si>
  <si>
    <t>Analizar respuestas brindadas y sacar notas</t>
  </si>
  <si>
    <t>Fue necesario generar informacion sobre el conocimiento_x000D_
 de .Net de los integrantes del grupo y si tenian el examen de P4, ademas de los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</si>
</sst>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39"/>
      <name val="Arial"/>
      <family val="2"/>
    </font>
    <font>
      <b/>
      <sz val="11"/>
      <color indexed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0" xfId="0" applyFont="1" applyFill="1"/>
    <xf numFmtId="14" fontId="0" fillId="0" borderId="0" xfId="0" applyNumberFormat="1"/>
    <xf numFmtId="0" fontId="0" fillId="0" borderId="0" xfId="0"/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/>
    </xf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0" fontId="3" fillId="0" borderId="2" xfId="1" applyFont="1" applyFill="1" applyBorder="1"/>
    <xf numFmtId="0" fontId="2" fillId="0" borderId="5" xfId="1" applyFont="1" applyFill="1" applyBorder="1"/>
    <xf numFmtId="0" fontId="0" fillId="0" borderId="0" xfId="0" applyAlignment="1">
      <alignment vertical="center"/>
    </xf>
    <xf numFmtId="0" fontId="0" fillId="0" borderId="0" xfId="0" applyNumberFormat="1" applyFill="1" applyBorder="1" applyAlignment="1">
      <alignment wrapText="1"/>
    </xf>
    <xf numFmtId="0" fontId="5" fillId="0" borderId="7" xfId="0" applyNumberFormat="1" applyFont="1" applyBorder="1"/>
    <xf numFmtId="0" fontId="5" fillId="0" borderId="7" xfId="0" applyFont="1" applyBorder="1"/>
    <xf numFmtId="14" fontId="6" fillId="0" borderId="0" xfId="0" applyNumberFormat="1" applyFont="1" applyProtection="1">
      <protection locked="0"/>
    </xf>
    <xf numFmtId="0" fontId="5" fillId="0" borderId="0" xfId="0" applyFont="1"/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NumberFormat="1" applyFont="1" applyFill="1" applyBorder="1"/>
    <xf numFmtId="0" fontId="6" fillId="0" borderId="0" xfId="0" applyFont="1" applyBorder="1"/>
    <xf numFmtId="0" fontId="8" fillId="0" borderId="0" xfId="0" applyNumberFormat="1" applyFont="1" applyFill="1" applyAlignment="1">
      <alignment wrapText="1"/>
    </xf>
    <xf numFmtId="0" fontId="3" fillId="0" borderId="1" xfId="0" applyFont="1" applyBorder="1"/>
    <xf numFmtId="0" fontId="2" fillId="0" borderId="4" xfId="0" applyFont="1" applyBorder="1"/>
    <xf numFmtId="0" fontId="3" fillId="0" borderId="2" xfId="0" applyFont="1" applyBorder="1"/>
    <xf numFmtId="0" fontId="2" fillId="0" borderId="5" xfId="0" applyFont="1" applyBorder="1"/>
    <xf numFmtId="0" fontId="3" fillId="0" borderId="3" xfId="0" applyFont="1" applyBorder="1"/>
    <xf numFmtId="0" fontId="2" fillId="0" borderId="6" xfId="0" applyFont="1" applyBorder="1"/>
    <xf numFmtId="0" fontId="0" fillId="0" borderId="0" xfId="0" applyAlignment="1">
      <alignment wrapText="1"/>
    </xf>
    <xf numFmtId="0" fontId="4" fillId="0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UY"/>
              <a:t>Total de horas por integrante</a:t>
            </a:r>
          </a:p>
        </c:rich>
      </c:tx>
      <c:layout>
        <c:manualLayout>
          <c:xMode val="edge"/>
          <c:yMode val="edge"/>
          <c:x val="0.3414390049069953"/>
          <c:y val="2.8571484430367992E-2"/>
        </c:manualLayout>
      </c:layout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Consolidado!$A$38:$A$52</c:f>
              <c:strCache>
                <c:ptCount val="15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Rodrigo Berón</c:v>
                </c:pt>
                <c:pt idx="11">
                  <c:v>Total Nicolas Diaz</c:v>
                </c:pt>
                <c:pt idx="12">
                  <c:v>Total Martin Gaudioso</c:v>
                </c:pt>
                <c:pt idx="13">
                  <c:v>Total Gabriel Barbatto</c:v>
                </c:pt>
                <c:pt idx="14">
                  <c:v>Total Samuel Noble</c:v>
                </c:pt>
              </c:strCache>
            </c:strRef>
          </c:cat>
          <c:val>
            <c:numRef>
              <c:f>Consolidado!$B$38:$B$52</c:f>
              <c:numCache>
                <c:formatCode>General</c:formatCode>
                <c:ptCount val="15"/>
                <c:pt idx="0">
                  <c:v>31</c:v>
                </c:pt>
                <c:pt idx="1">
                  <c:v>22</c:v>
                </c:pt>
                <c:pt idx="2">
                  <c:v>10.5</c:v>
                </c:pt>
                <c:pt idx="3">
                  <c:v>3</c:v>
                </c:pt>
                <c:pt idx="4">
                  <c:v>17.5</c:v>
                </c:pt>
                <c:pt idx="5">
                  <c:v>18</c:v>
                </c:pt>
                <c:pt idx="6">
                  <c:v>12</c:v>
                </c:pt>
                <c:pt idx="7">
                  <c:v>20</c:v>
                </c:pt>
                <c:pt idx="8">
                  <c:v>12.8</c:v>
                </c:pt>
                <c:pt idx="9">
                  <c:v>26.3</c:v>
                </c:pt>
                <c:pt idx="10">
                  <c:v>13</c:v>
                </c:pt>
                <c:pt idx="11">
                  <c:v>19.3</c:v>
                </c:pt>
                <c:pt idx="12">
                  <c:v>10.5</c:v>
                </c:pt>
                <c:pt idx="13">
                  <c:v>10.5</c:v>
                </c:pt>
                <c:pt idx="14">
                  <c:v>13.3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169552"/>
        <c:axId val="42255584"/>
        <c:axId val="0"/>
      </c:bar3DChart>
      <c:catAx>
        <c:axId val="8516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2255584"/>
        <c:crosses val="autoZero"/>
        <c:auto val="1"/>
        <c:lblAlgn val="ctr"/>
        <c:lblOffset val="100"/>
        <c:noMultiLvlLbl val="0"/>
      </c:catAx>
      <c:valAx>
        <c:axId val="42255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5169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UY"/>
              <a:t>Disciplinas</a:t>
            </a:r>
            <a:r>
              <a:rPr lang="es-UY" baseline="0"/>
              <a:t> Acumuladas</a:t>
            </a:r>
            <a:endParaRPr lang="es-UY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Consolidado!$A$28:$A$36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Consolidado!$B$28:$B$36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4</c:v>
                </c:pt>
                <c:pt idx="5">
                  <c:v>12.3</c:v>
                </c:pt>
                <c:pt idx="6">
                  <c:v>0</c:v>
                </c:pt>
                <c:pt idx="7">
                  <c:v>11.2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47625</xdr:rowOff>
    </xdr:from>
    <xdr:to>
      <xdr:col>21</xdr:col>
      <xdr:colOff>542925</xdr:colOff>
      <xdr:row>29</xdr:row>
      <xdr:rowOff>28575</xdr:rowOff>
    </xdr:to>
    <xdr:graphicFrame macro="">
      <xdr:nvGraphicFramePr>
        <xdr:cNvPr id="30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38100</xdr:colOff>
      <xdr:row>32</xdr:row>
      <xdr:rowOff>171450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E31" sqref="E31"/>
    </sheetView>
  </sheetViews>
  <sheetFormatPr defaultColWidth="8.7109375" defaultRowHeight="15" x14ac:dyDescent="0.25"/>
  <cols>
    <col min="1" max="1" width="10.85546875" customWidth="1"/>
    <col min="2" max="2" width="18.140625" customWidth="1"/>
    <col min="3" max="3" width="49.140625" customWidth="1"/>
    <col min="4" max="4" width="31.140625" customWidth="1"/>
    <col min="5" max="5" width="46" customWidth="1"/>
  </cols>
  <sheetData>
    <row r="1" spans="1:5" x14ac:dyDescent="0.25">
      <c r="A1" s="1" t="s">
        <v>0</v>
      </c>
      <c r="B1" s="1" t="s">
        <v>1</v>
      </c>
      <c r="C1" s="1" t="s">
        <v>2</v>
      </c>
    </row>
    <row r="2" spans="1:5" x14ac:dyDescent="0.25">
      <c r="A2" t="s">
        <v>3</v>
      </c>
      <c r="B2" t="s">
        <v>4</v>
      </c>
    </row>
    <row r="3" spans="1:5" x14ac:dyDescent="0.25">
      <c r="A3" t="s">
        <v>5</v>
      </c>
      <c r="B3" t="s">
        <v>6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</row>
    <row r="7" spans="1:5" x14ac:dyDescent="0.25">
      <c r="A7" s="2">
        <v>41494</v>
      </c>
      <c r="C7" t="s">
        <v>13</v>
      </c>
      <c r="D7">
        <v>3</v>
      </c>
    </row>
    <row r="9" spans="1:5" x14ac:dyDescent="0.25">
      <c r="E9" s="1" t="s">
        <v>14</v>
      </c>
    </row>
    <row r="10" spans="1:5" x14ac:dyDescent="0.25">
      <c r="E10">
        <v>5</v>
      </c>
    </row>
    <row r="11" spans="1:5" x14ac:dyDescent="0.25">
      <c r="A11" s="2">
        <v>41500</v>
      </c>
      <c r="C11" t="s">
        <v>15</v>
      </c>
      <c r="D11">
        <v>2.2999999999999998</v>
      </c>
    </row>
    <row r="12" spans="1:5" x14ac:dyDescent="0.25">
      <c r="A12" s="2">
        <v>41501</v>
      </c>
      <c r="C12" t="s">
        <v>16</v>
      </c>
      <c r="D12">
        <v>1</v>
      </c>
    </row>
    <row r="13" spans="1:5" x14ac:dyDescent="0.25">
      <c r="A13" s="2">
        <v>41501</v>
      </c>
      <c r="C13" t="s">
        <v>17</v>
      </c>
      <c r="D13">
        <v>1</v>
      </c>
    </row>
    <row r="14" spans="1:5" x14ac:dyDescent="0.25">
      <c r="A14" s="2">
        <v>41502</v>
      </c>
      <c r="C14" t="s">
        <v>18</v>
      </c>
      <c r="D14">
        <v>1.3</v>
      </c>
    </row>
    <row r="15" spans="1:5" x14ac:dyDescent="0.25">
      <c r="A15" s="2">
        <v>41502</v>
      </c>
      <c r="C15" t="s">
        <v>19</v>
      </c>
      <c r="D15">
        <v>0.2</v>
      </c>
    </row>
    <row r="16" spans="1:5" x14ac:dyDescent="0.25">
      <c r="A16" s="2">
        <v>41505</v>
      </c>
      <c r="C16" t="s">
        <v>20</v>
      </c>
      <c r="D16">
        <v>0.2</v>
      </c>
    </row>
    <row r="17" spans="1:5" s="3" customFormat="1" x14ac:dyDescent="0.25">
      <c r="A17" s="2">
        <v>41505</v>
      </c>
      <c r="C17" s="3" t="s">
        <v>161</v>
      </c>
      <c r="D17" s="3">
        <v>5</v>
      </c>
    </row>
    <row r="18" spans="1:5" x14ac:dyDescent="0.25">
      <c r="E18" s="1" t="s">
        <v>21</v>
      </c>
    </row>
    <row r="19" spans="1:5" x14ac:dyDescent="0.25">
      <c r="A19" s="2"/>
      <c r="E19">
        <v>11</v>
      </c>
    </row>
    <row r="20" spans="1:5" x14ac:dyDescent="0.25">
      <c r="A20" s="2">
        <v>41506</v>
      </c>
      <c r="C20" t="s">
        <v>22</v>
      </c>
      <c r="D20">
        <v>2</v>
      </c>
    </row>
    <row r="21" spans="1:5" x14ac:dyDescent="0.25">
      <c r="A21" s="2">
        <v>41508</v>
      </c>
      <c r="C21" t="s">
        <v>23</v>
      </c>
      <c r="D21">
        <v>2</v>
      </c>
      <c r="E21" t="s">
        <v>24</v>
      </c>
    </row>
    <row r="22" spans="1:5" x14ac:dyDescent="0.25">
      <c r="A22" s="2">
        <v>41508</v>
      </c>
      <c r="C22" t="s">
        <v>25</v>
      </c>
      <c r="D22">
        <v>1</v>
      </c>
      <c r="E22" t="s">
        <v>26</v>
      </c>
    </row>
    <row r="23" spans="1:5" x14ac:dyDescent="0.25">
      <c r="A23" s="2">
        <v>41509</v>
      </c>
      <c r="C23" t="s">
        <v>25</v>
      </c>
      <c r="D23">
        <v>2</v>
      </c>
    </row>
    <row r="24" spans="1:5" x14ac:dyDescent="0.25">
      <c r="A24" s="2">
        <v>41540</v>
      </c>
      <c r="C24" t="s">
        <v>27</v>
      </c>
      <c r="D24">
        <v>2</v>
      </c>
    </row>
    <row r="25" spans="1:5" s="3" customFormat="1" x14ac:dyDescent="0.25">
      <c r="A25" s="2">
        <v>41540</v>
      </c>
      <c r="C25" s="3" t="s">
        <v>161</v>
      </c>
      <c r="D25" s="3">
        <v>6</v>
      </c>
    </row>
    <row r="26" spans="1:5" x14ac:dyDescent="0.25">
      <c r="E26" s="1" t="s">
        <v>28</v>
      </c>
    </row>
    <row r="27" spans="1:5" x14ac:dyDescent="0.25">
      <c r="E27">
        <v>15</v>
      </c>
    </row>
    <row r="29" spans="1:5" x14ac:dyDescent="0.25">
      <c r="C29" s="1" t="s">
        <v>29</v>
      </c>
      <c r="D29">
        <v>31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C12" sqref="C12"/>
    </sheetView>
  </sheetViews>
  <sheetFormatPr defaultColWidth="8.7109375" defaultRowHeight="15" x14ac:dyDescent="0.25"/>
  <cols>
    <col min="1" max="1" width="14.7109375" customWidth="1"/>
    <col min="2" max="2" width="23.85546875" customWidth="1"/>
    <col min="3" max="3" width="45.7109375" customWidth="1"/>
    <col min="4" max="4" width="12.5703125" customWidth="1"/>
    <col min="5" max="5" width="21.5703125" customWidth="1"/>
  </cols>
  <sheetData>
    <row r="1" spans="1:7" x14ac:dyDescent="0.25">
      <c r="A1" s="1" t="s">
        <v>0</v>
      </c>
      <c r="B1" s="1"/>
      <c r="C1" s="1" t="s">
        <v>2</v>
      </c>
    </row>
    <row r="2" spans="1:7" x14ac:dyDescent="0.25">
      <c r="A2" t="s">
        <v>3</v>
      </c>
      <c r="B2" t="s">
        <v>80</v>
      </c>
    </row>
    <row r="3" spans="1:7" x14ac:dyDescent="0.25">
      <c r="A3" t="s">
        <v>5</v>
      </c>
      <c r="B3" t="s">
        <v>81</v>
      </c>
    </row>
    <row r="5" spans="1:7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7" x14ac:dyDescent="0.25">
      <c r="A6" s="2">
        <v>41494</v>
      </c>
      <c r="C6" t="s">
        <v>12</v>
      </c>
      <c r="D6">
        <v>2</v>
      </c>
    </row>
    <row r="7" spans="1:7" x14ac:dyDescent="0.25">
      <c r="A7" s="2">
        <v>41494</v>
      </c>
      <c r="C7" t="s">
        <v>13</v>
      </c>
      <c r="D7">
        <v>3</v>
      </c>
    </row>
    <row r="9" spans="1:7" x14ac:dyDescent="0.25">
      <c r="E9" s="1" t="s">
        <v>14</v>
      </c>
      <c r="G9" s="3">
        <f>D6+D7</f>
        <v>5</v>
      </c>
    </row>
    <row r="11" spans="1:7" x14ac:dyDescent="0.25">
      <c r="A11" s="2">
        <v>41500</v>
      </c>
      <c r="C11" t="s">
        <v>15</v>
      </c>
      <c r="D11">
        <v>2.2999999999999998</v>
      </c>
    </row>
    <row r="12" spans="1:7" x14ac:dyDescent="0.25">
      <c r="A12" s="2">
        <v>41503</v>
      </c>
      <c r="C12" t="s">
        <v>82</v>
      </c>
      <c r="D12">
        <v>4</v>
      </c>
    </row>
    <row r="13" spans="1:7" x14ac:dyDescent="0.25">
      <c r="A13" s="2"/>
    </row>
    <row r="14" spans="1:7" x14ac:dyDescent="0.25">
      <c r="E14" s="1" t="s">
        <v>21</v>
      </c>
      <c r="G14" s="3">
        <f>SUM(D11:D12)</f>
        <v>6.3</v>
      </c>
    </row>
    <row r="16" spans="1:7" x14ac:dyDescent="0.25">
      <c r="A16" s="2">
        <v>41506</v>
      </c>
      <c r="C16" t="s">
        <v>42</v>
      </c>
      <c r="D16">
        <v>2</v>
      </c>
    </row>
    <row r="17" spans="1:7" x14ac:dyDescent="0.25">
      <c r="A17" s="2">
        <v>41508</v>
      </c>
      <c r="C17" t="s">
        <v>23</v>
      </c>
      <c r="D17">
        <v>1</v>
      </c>
      <c r="E17" t="s">
        <v>43</v>
      </c>
    </row>
    <row r="18" spans="1:7" x14ac:dyDescent="0.25">
      <c r="A18" s="2">
        <v>41508</v>
      </c>
      <c r="C18" t="s">
        <v>25</v>
      </c>
      <c r="D18">
        <v>3</v>
      </c>
    </row>
    <row r="19" spans="1:7" x14ac:dyDescent="0.25">
      <c r="A19" s="2">
        <v>41511</v>
      </c>
      <c r="C19" t="s">
        <v>83</v>
      </c>
      <c r="D19">
        <v>2</v>
      </c>
    </row>
    <row r="20" spans="1:7" x14ac:dyDescent="0.25">
      <c r="A20" s="2"/>
    </row>
    <row r="21" spans="1:7" x14ac:dyDescent="0.25">
      <c r="E21" s="1" t="s">
        <v>28</v>
      </c>
      <c r="G21" s="3">
        <f>SUM(D16:D19)</f>
        <v>8</v>
      </c>
    </row>
    <row r="24" spans="1:7" x14ac:dyDescent="0.25">
      <c r="C24" s="1" t="s">
        <v>29</v>
      </c>
      <c r="D24" s="3">
        <f>SUM(D6:D22)</f>
        <v>19.3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2" zoomScaleNormal="100" workbookViewId="0">
      <selection activeCell="G27" sqref="G27"/>
    </sheetView>
  </sheetViews>
  <sheetFormatPr defaultColWidth="8.7109375" defaultRowHeight="15" x14ac:dyDescent="0.25"/>
  <cols>
    <col min="1" max="1" width="10.85546875" customWidth="1"/>
    <col min="2" max="2" width="34.85546875" customWidth="1"/>
    <col min="3" max="3" width="43" customWidth="1"/>
    <col min="5" max="5" width="55.5703125" customWidth="1"/>
  </cols>
  <sheetData>
    <row r="1" spans="1:5" x14ac:dyDescent="0.25">
      <c r="A1" s="1" t="s">
        <v>0</v>
      </c>
      <c r="B1" s="1" t="s">
        <v>1</v>
      </c>
      <c r="C1" s="1" t="s">
        <v>2</v>
      </c>
    </row>
    <row r="2" spans="1:5" x14ac:dyDescent="0.25">
      <c r="A2" t="s">
        <v>3</v>
      </c>
      <c r="B2" t="s">
        <v>84</v>
      </c>
    </row>
    <row r="3" spans="1:5" x14ac:dyDescent="0.25">
      <c r="A3" t="s">
        <v>5</v>
      </c>
      <c r="B3" t="s">
        <v>47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</row>
    <row r="7" spans="1:5" x14ac:dyDescent="0.25">
      <c r="A7" s="2">
        <v>41494</v>
      </c>
      <c r="C7" t="s">
        <v>13</v>
      </c>
      <c r="D7">
        <v>3</v>
      </c>
    </row>
    <row r="9" spans="1:5" x14ac:dyDescent="0.25">
      <c r="E9" s="1" t="s">
        <v>14</v>
      </c>
    </row>
    <row r="10" spans="1:5" x14ac:dyDescent="0.25">
      <c r="E10">
        <v>5</v>
      </c>
    </row>
    <row r="11" spans="1:5" x14ac:dyDescent="0.25">
      <c r="A11" s="2">
        <v>41500</v>
      </c>
      <c r="C11" t="s">
        <v>15</v>
      </c>
      <c r="D11">
        <v>2.2999999999999998</v>
      </c>
    </row>
    <row r="12" spans="1:5" x14ac:dyDescent="0.25">
      <c r="E12" s="1" t="s">
        <v>21</v>
      </c>
    </row>
    <row r="13" spans="1:5" x14ac:dyDescent="0.25">
      <c r="E13" t="s">
        <v>48</v>
      </c>
    </row>
    <row r="14" spans="1:5" x14ac:dyDescent="0.25">
      <c r="A14" s="2">
        <v>41506</v>
      </c>
      <c r="C14" t="s">
        <v>22</v>
      </c>
      <c r="D14">
        <v>2</v>
      </c>
    </row>
    <row r="15" spans="1:5" x14ac:dyDescent="0.25">
      <c r="A15" s="2">
        <v>41506</v>
      </c>
      <c r="C15" t="s">
        <v>23</v>
      </c>
      <c r="D15" t="s">
        <v>49</v>
      </c>
      <c r="E15" t="s">
        <v>24</v>
      </c>
    </row>
    <row r="16" spans="1:5" x14ac:dyDescent="0.25">
      <c r="A16" s="2">
        <v>41506</v>
      </c>
      <c r="C16" t="s">
        <v>25</v>
      </c>
      <c r="D16">
        <v>1</v>
      </c>
      <c r="E16" t="s">
        <v>26</v>
      </c>
    </row>
    <row r="17" spans="1:5" x14ac:dyDescent="0.25">
      <c r="A17" s="2">
        <v>41506</v>
      </c>
      <c r="C17" t="s">
        <v>25</v>
      </c>
      <c r="D17">
        <v>2</v>
      </c>
    </row>
    <row r="18" spans="1:5" x14ac:dyDescent="0.25">
      <c r="E18" s="1" t="s">
        <v>28</v>
      </c>
    </row>
    <row r="19" spans="1:5" x14ac:dyDescent="0.25">
      <c r="E19" t="s">
        <v>50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D25" sqref="D25"/>
    </sheetView>
  </sheetViews>
  <sheetFormatPr defaultColWidth="8.7109375" defaultRowHeight="15" x14ac:dyDescent="0.25"/>
  <cols>
    <col min="1" max="1" width="10.85546875" customWidth="1"/>
    <col min="2" max="2" width="27.7109375" customWidth="1"/>
    <col min="3" max="3" width="63" customWidth="1"/>
    <col min="4" max="4" width="9.42578125" customWidth="1"/>
    <col min="5" max="5" width="56.28515625" customWidth="1"/>
  </cols>
  <sheetData>
    <row r="1" spans="1:5" x14ac:dyDescent="0.25">
      <c r="A1" s="1" t="s">
        <v>0</v>
      </c>
      <c r="B1" s="1"/>
      <c r="C1" s="1" t="s">
        <v>2</v>
      </c>
      <c r="D1" s="1"/>
    </row>
    <row r="2" spans="1:5" x14ac:dyDescent="0.25">
      <c r="A2" t="s">
        <v>3</v>
      </c>
      <c r="C2" t="s">
        <v>85</v>
      </c>
    </row>
    <row r="3" spans="1:5" x14ac:dyDescent="0.25">
      <c r="A3" t="s">
        <v>5</v>
      </c>
      <c r="C3" t="s">
        <v>86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/>
    </row>
    <row r="7" spans="1:5" ht="26.25" customHeight="1" x14ac:dyDescent="0.25">
      <c r="A7" s="2">
        <v>41494</v>
      </c>
      <c r="C7" t="s">
        <v>12</v>
      </c>
      <c r="D7">
        <v>2</v>
      </c>
      <c r="E7" t="s">
        <v>59</v>
      </c>
    </row>
    <row r="8" spans="1:5" ht="56.25" customHeight="1" x14ac:dyDescent="0.25">
      <c r="A8" s="2">
        <v>41497</v>
      </c>
      <c r="C8" t="s">
        <v>62</v>
      </c>
      <c r="D8" t="s">
        <v>87</v>
      </c>
      <c r="E8" s="6" t="s">
        <v>63</v>
      </c>
    </row>
    <row r="9" spans="1:5" x14ac:dyDescent="0.25">
      <c r="E9" s="1" t="s">
        <v>64</v>
      </c>
    </row>
    <row r="10" spans="1:5" x14ac:dyDescent="0.25">
      <c r="E10" t="s">
        <v>88</v>
      </c>
    </row>
    <row r="12" spans="1:5" ht="21" customHeight="1" x14ac:dyDescent="0.25">
      <c r="A12" s="2">
        <v>41499</v>
      </c>
      <c r="C12" t="s">
        <v>65</v>
      </c>
      <c r="D12">
        <v>2</v>
      </c>
      <c r="E12" t="s">
        <v>66</v>
      </c>
    </row>
    <row r="13" spans="1:5" ht="51" customHeight="1" x14ac:dyDescent="0.25">
      <c r="A13" s="2">
        <v>41500</v>
      </c>
      <c r="C13" t="s">
        <v>67</v>
      </c>
      <c r="D13">
        <v>2</v>
      </c>
      <c r="E13" s="6" t="s">
        <v>68</v>
      </c>
    </row>
    <row r="15" spans="1:5" x14ac:dyDescent="0.25">
      <c r="E15" s="1" t="s">
        <v>21</v>
      </c>
    </row>
    <row r="16" spans="1:5" x14ac:dyDescent="0.25">
      <c r="E16">
        <v>4</v>
      </c>
    </row>
    <row r="18" spans="1:5" x14ac:dyDescent="0.25">
      <c r="A18" s="2">
        <v>41508</v>
      </c>
      <c r="C18" t="s">
        <v>69</v>
      </c>
      <c r="D18">
        <v>2</v>
      </c>
      <c r="E18" t="s">
        <v>70</v>
      </c>
    </row>
    <row r="19" spans="1:5" x14ac:dyDescent="0.25">
      <c r="A19" s="2">
        <v>41509</v>
      </c>
      <c r="C19" t="s">
        <v>71</v>
      </c>
      <c r="D19">
        <v>1</v>
      </c>
      <c r="E19" t="s">
        <v>72</v>
      </c>
    </row>
    <row r="20" spans="1:5" x14ac:dyDescent="0.25">
      <c r="A20" s="2">
        <v>41511</v>
      </c>
      <c r="C20" t="s">
        <v>65</v>
      </c>
      <c r="D20">
        <v>3</v>
      </c>
      <c r="E20" t="s">
        <v>73</v>
      </c>
    </row>
    <row r="21" spans="1:5" x14ac:dyDescent="0.25">
      <c r="A21" s="2">
        <v>41511</v>
      </c>
      <c r="C21">
        <v>1</v>
      </c>
      <c r="D21">
        <v>3</v>
      </c>
      <c r="E21" t="s">
        <v>89</v>
      </c>
    </row>
    <row r="22" spans="1:5" x14ac:dyDescent="0.25">
      <c r="E22" s="1" t="s">
        <v>28</v>
      </c>
    </row>
    <row r="23" spans="1:5" x14ac:dyDescent="0.25">
      <c r="E23">
        <v>9</v>
      </c>
    </row>
    <row r="25" spans="1:5" x14ac:dyDescent="0.25">
      <c r="C25" s="1" t="s">
        <v>29</v>
      </c>
      <c r="D25" t="s">
        <v>90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27" sqref="C27"/>
    </sheetView>
  </sheetViews>
  <sheetFormatPr defaultRowHeight="15" x14ac:dyDescent="0.25"/>
  <cols>
    <col min="1" max="1" width="26.85546875" customWidth="1"/>
    <col min="2" max="2" width="27" customWidth="1"/>
    <col min="3" max="3" width="60.5703125" customWidth="1"/>
    <col min="5" max="5" width="23" customWidth="1"/>
    <col min="6" max="6" width="95.42578125" customWidth="1"/>
  </cols>
  <sheetData>
    <row r="1" spans="1:5" x14ac:dyDescent="0.25">
      <c r="A1" t="s">
        <v>0</v>
      </c>
      <c r="C1" t="s">
        <v>2</v>
      </c>
    </row>
    <row r="2" spans="1:5" x14ac:dyDescent="0.25">
      <c r="A2" t="s">
        <v>3</v>
      </c>
      <c r="C2" t="s">
        <v>164</v>
      </c>
    </row>
    <row r="3" spans="1:5" x14ac:dyDescent="0.25">
      <c r="A3" t="s">
        <v>5</v>
      </c>
      <c r="C3" t="s">
        <v>92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  <c r="E6" t="s">
        <v>59</v>
      </c>
    </row>
    <row r="8" spans="1:5" ht="120" x14ac:dyDescent="0.25">
      <c r="A8" s="2">
        <v>41497</v>
      </c>
      <c r="C8" t="s">
        <v>62</v>
      </c>
      <c r="D8" t="s">
        <v>49</v>
      </c>
      <c r="E8" s="33" t="s">
        <v>165</v>
      </c>
    </row>
    <row r="9" spans="1:5" x14ac:dyDescent="0.25">
      <c r="E9" t="s">
        <v>64</v>
      </c>
    </row>
    <row r="10" spans="1:5" x14ac:dyDescent="0.25">
      <c r="E10" t="s">
        <v>93</v>
      </c>
    </row>
    <row r="12" spans="1:5" x14ac:dyDescent="0.25">
      <c r="A12" s="2">
        <v>41500</v>
      </c>
      <c r="B12" t="s">
        <v>124</v>
      </c>
      <c r="C12" t="s">
        <v>65</v>
      </c>
      <c r="D12">
        <v>2</v>
      </c>
      <c r="E12" t="s">
        <v>66</v>
      </c>
    </row>
    <row r="13" spans="1:5" ht="150" x14ac:dyDescent="0.25">
      <c r="A13" s="2">
        <v>41500</v>
      </c>
      <c r="B13" t="s">
        <v>166</v>
      </c>
      <c r="C13" t="s">
        <v>67</v>
      </c>
      <c r="D13">
        <v>2</v>
      </c>
      <c r="E13" s="33" t="s">
        <v>167</v>
      </c>
    </row>
    <row r="15" spans="1:5" x14ac:dyDescent="0.25">
      <c r="E15" t="s">
        <v>21</v>
      </c>
    </row>
    <row r="16" spans="1:5" x14ac:dyDescent="0.25">
      <c r="E16">
        <v>4</v>
      </c>
    </row>
    <row r="18" spans="1:5" x14ac:dyDescent="0.25">
      <c r="A18" s="2">
        <v>41508</v>
      </c>
      <c r="C18" t="s">
        <v>69</v>
      </c>
      <c r="D18">
        <v>2</v>
      </c>
      <c r="E18" t="s">
        <v>70</v>
      </c>
    </row>
    <row r="19" spans="1:5" x14ac:dyDescent="0.25">
      <c r="A19" s="2">
        <v>41509</v>
      </c>
      <c r="B19" t="s">
        <v>168</v>
      </c>
      <c r="C19" t="s">
        <v>169</v>
      </c>
      <c r="D19">
        <v>1</v>
      </c>
      <c r="E19" t="s">
        <v>170</v>
      </c>
    </row>
    <row r="20" spans="1:5" x14ac:dyDescent="0.25">
      <c r="A20" s="2">
        <v>41511</v>
      </c>
      <c r="B20" t="s">
        <v>124</v>
      </c>
      <c r="C20" t="s">
        <v>65</v>
      </c>
      <c r="D20">
        <v>2</v>
      </c>
      <c r="E20" t="s">
        <v>73</v>
      </c>
    </row>
    <row r="22" spans="1:5" x14ac:dyDescent="0.25">
      <c r="E22" t="s">
        <v>28</v>
      </c>
    </row>
    <row r="23" spans="1:5" x14ac:dyDescent="0.25">
      <c r="E23">
        <v>5</v>
      </c>
    </row>
    <row r="25" spans="1:5" x14ac:dyDescent="0.25">
      <c r="C25" t="s">
        <v>29</v>
      </c>
      <c r="D25" t="s">
        <v>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D1" workbookViewId="0">
      <selection activeCell="D27" sqref="D27"/>
    </sheetView>
  </sheetViews>
  <sheetFormatPr defaultRowHeight="15" x14ac:dyDescent="0.25"/>
  <cols>
    <col min="1" max="1" width="19.28515625" customWidth="1"/>
    <col min="2" max="2" width="42.7109375" customWidth="1"/>
    <col min="3" max="3" width="43.28515625" customWidth="1"/>
    <col min="4" max="4" width="23" customWidth="1"/>
    <col min="5" max="5" width="62.7109375" customWidth="1"/>
    <col min="6" max="6" width="31.28515625" customWidth="1"/>
  </cols>
  <sheetData>
    <row r="1" spans="1:5" x14ac:dyDescent="0.25">
      <c r="A1" t="s">
        <v>0</v>
      </c>
      <c r="C1" t="s">
        <v>2</v>
      </c>
    </row>
    <row r="2" spans="1:5" x14ac:dyDescent="0.25">
      <c r="A2" t="s">
        <v>3</v>
      </c>
      <c r="C2" t="s">
        <v>164</v>
      </c>
    </row>
    <row r="3" spans="1:5" x14ac:dyDescent="0.25">
      <c r="A3" t="s">
        <v>5</v>
      </c>
      <c r="C3" t="s">
        <v>92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  <c r="E6" t="s">
        <v>59</v>
      </c>
    </row>
    <row r="8" spans="1:5" ht="45" x14ac:dyDescent="0.25">
      <c r="A8" s="2">
        <v>41497</v>
      </c>
      <c r="C8" t="s">
        <v>62</v>
      </c>
      <c r="D8" t="s">
        <v>49</v>
      </c>
      <c r="E8" s="33" t="s">
        <v>171</v>
      </c>
    </row>
    <row r="9" spans="1:5" x14ac:dyDescent="0.25">
      <c r="E9" t="s">
        <v>64</v>
      </c>
    </row>
    <row r="10" spans="1:5" x14ac:dyDescent="0.25">
      <c r="E10" t="s">
        <v>93</v>
      </c>
    </row>
    <row r="12" spans="1:5" x14ac:dyDescent="0.25">
      <c r="A12" s="2">
        <v>41500</v>
      </c>
      <c r="B12" t="s">
        <v>124</v>
      </c>
      <c r="C12" t="s">
        <v>65</v>
      </c>
      <c r="D12">
        <v>2</v>
      </c>
      <c r="E12" t="s">
        <v>66</v>
      </c>
    </row>
    <row r="13" spans="1:5" ht="60" x14ac:dyDescent="0.25">
      <c r="A13" s="2">
        <v>41500</v>
      </c>
      <c r="B13" t="s">
        <v>166</v>
      </c>
      <c r="C13" t="s">
        <v>67</v>
      </c>
      <c r="D13">
        <v>2</v>
      </c>
      <c r="E13" s="33" t="s">
        <v>167</v>
      </c>
    </row>
    <row r="15" spans="1:5" x14ac:dyDescent="0.25">
      <c r="E15" t="s">
        <v>21</v>
      </c>
    </row>
    <row r="16" spans="1:5" x14ac:dyDescent="0.25">
      <c r="E16">
        <v>4</v>
      </c>
    </row>
    <row r="18" spans="1:5" x14ac:dyDescent="0.25">
      <c r="A18" s="2">
        <v>41508</v>
      </c>
      <c r="B18" t="s">
        <v>168</v>
      </c>
      <c r="C18" t="s">
        <v>69</v>
      </c>
      <c r="D18">
        <v>2</v>
      </c>
      <c r="E18" t="s">
        <v>70</v>
      </c>
    </row>
    <row r="19" spans="1:5" x14ac:dyDescent="0.25">
      <c r="A19" s="2">
        <v>41509</v>
      </c>
      <c r="B19" t="s">
        <v>168</v>
      </c>
      <c r="C19" t="s">
        <v>169</v>
      </c>
      <c r="D19">
        <v>2</v>
      </c>
      <c r="E19" t="s">
        <v>170</v>
      </c>
    </row>
    <row r="22" spans="1:5" x14ac:dyDescent="0.25">
      <c r="E22" t="s">
        <v>28</v>
      </c>
    </row>
    <row r="23" spans="1:5" x14ac:dyDescent="0.25">
      <c r="E23">
        <v>4</v>
      </c>
    </row>
    <row r="25" spans="1:5" x14ac:dyDescent="0.25">
      <c r="C25" t="s">
        <v>45</v>
      </c>
      <c r="D25">
        <v>10.5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00" workbookViewId="0">
      <selection activeCell="D23" sqref="D23"/>
    </sheetView>
  </sheetViews>
  <sheetFormatPr defaultColWidth="11.5703125" defaultRowHeight="15" x14ac:dyDescent="0.25"/>
  <cols>
    <col min="2" max="2" width="19.140625" customWidth="1"/>
    <col min="3" max="3" width="40" customWidth="1"/>
    <col min="4" max="4" width="12.42578125" customWidth="1"/>
    <col min="5" max="5" width="59.28515625" customWidth="1"/>
  </cols>
  <sheetData>
    <row r="1" spans="1:5" x14ac:dyDescent="0.25">
      <c r="A1" s="1" t="s">
        <v>0</v>
      </c>
      <c r="B1" s="1"/>
      <c r="C1" s="1" t="s">
        <v>2</v>
      </c>
      <c r="D1" s="1"/>
    </row>
    <row r="2" spans="1:5" x14ac:dyDescent="0.25">
      <c r="A2" t="s">
        <v>3</v>
      </c>
      <c r="C2" t="s">
        <v>91</v>
      </c>
    </row>
    <row r="3" spans="1:5" x14ac:dyDescent="0.25">
      <c r="A3" t="s">
        <v>5</v>
      </c>
      <c r="C3" t="s">
        <v>92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  <c r="E6" t="s">
        <v>59</v>
      </c>
    </row>
    <row r="7" spans="1:5" ht="25.35" customHeight="1" x14ac:dyDescent="0.25"/>
    <row r="8" spans="1:5" ht="41.1" customHeight="1" x14ac:dyDescent="0.25">
      <c r="A8" s="2">
        <v>41497</v>
      </c>
      <c r="C8" t="s">
        <v>62</v>
      </c>
      <c r="D8" s="7" t="s">
        <v>49</v>
      </c>
      <c r="E8" s="6" t="s">
        <v>63</v>
      </c>
    </row>
    <row r="9" spans="1:5" x14ac:dyDescent="0.25">
      <c r="E9" s="1" t="s">
        <v>64</v>
      </c>
    </row>
    <row r="10" spans="1:5" x14ac:dyDescent="0.25">
      <c r="E10" t="s">
        <v>93</v>
      </c>
    </row>
    <row r="12" spans="1:5" x14ac:dyDescent="0.25">
      <c r="A12" s="2">
        <v>41500</v>
      </c>
      <c r="C12" t="s">
        <v>65</v>
      </c>
      <c r="D12">
        <v>2</v>
      </c>
      <c r="E12" t="s">
        <v>66</v>
      </c>
    </row>
    <row r="13" spans="1:5" ht="38.1" customHeight="1" x14ac:dyDescent="0.25">
      <c r="A13" s="2">
        <v>41500</v>
      </c>
      <c r="C13" t="s">
        <v>67</v>
      </c>
      <c r="D13">
        <v>2</v>
      </c>
      <c r="E13" s="6" t="s">
        <v>68</v>
      </c>
    </row>
    <row r="15" spans="1:5" x14ac:dyDescent="0.25">
      <c r="E15" s="1" t="s">
        <v>21</v>
      </c>
    </row>
    <row r="16" spans="1:5" x14ac:dyDescent="0.25">
      <c r="E16">
        <v>4</v>
      </c>
    </row>
    <row r="18" spans="1:5" x14ac:dyDescent="0.25">
      <c r="A18" s="2">
        <v>41508</v>
      </c>
      <c r="C18" t="s">
        <v>69</v>
      </c>
      <c r="D18">
        <v>2</v>
      </c>
      <c r="E18" t="s">
        <v>70</v>
      </c>
    </row>
    <row r="19" spans="1:5" x14ac:dyDescent="0.25">
      <c r="A19" s="2">
        <v>41511</v>
      </c>
      <c r="C19" t="s">
        <v>94</v>
      </c>
      <c r="D19">
        <v>1</v>
      </c>
      <c r="E19" t="s">
        <v>95</v>
      </c>
    </row>
    <row r="20" spans="1:5" x14ac:dyDescent="0.25">
      <c r="A20" s="2">
        <v>41511</v>
      </c>
      <c r="C20" t="s">
        <v>65</v>
      </c>
      <c r="D20">
        <v>2</v>
      </c>
      <c r="E20" t="s">
        <v>73</v>
      </c>
    </row>
    <row r="22" spans="1:5" x14ac:dyDescent="0.25">
      <c r="E22" s="1" t="s">
        <v>28</v>
      </c>
    </row>
    <row r="23" spans="1:5" x14ac:dyDescent="0.25">
      <c r="E23">
        <v>5</v>
      </c>
    </row>
    <row r="25" spans="1:5" x14ac:dyDescent="0.25">
      <c r="C25" s="1" t="s">
        <v>29</v>
      </c>
      <c r="D25" t="s">
        <v>96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="90" zoomScaleNormal="90" workbookViewId="0">
      <selection activeCell="E17" sqref="E17"/>
    </sheetView>
  </sheetViews>
  <sheetFormatPr defaultRowHeight="15" x14ac:dyDescent="0.25"/>
  <cols>
    <col min="1" max="1" width="26.7109375" customWidth="1"/>
    <col min="2" max="2" width="34" customWidth="1"/>
    <col min="3" max="3" width="43.5703125" customWidth="1"/>
    <col min="4" max="4" width="28.140625" customWidth="1"/>
    <col min="5" max="5" width="105.7109375" customWidth="1"/>
    <col min="6" max="6" width="9.140625" customWidth="1"/>
    <col min="7" max="7" width="61.28515625" customWidth="1"/>
  </cols>
  <sheetData>
    <row r="1" spans="1:5" x14ac:dyDescent="0.25">
      <c r="A1" s="21" t="s">
        <v>0</v>
      </c>
      <c r="B1" s="22">
        <v>6</v>
      </c>
      <c r="C1" s="21" t="s">
        <v>2</v>
      </c>
      <c r="D1" s="22"/>
      <c r="E1" s="22"/>
    </row>
    <row r="2" spans="1:5" x14ac:dyDescent="0.25">
      <c r="A2" s="21" t="s">
        <v>3</v>
      </c>
      <c r="B2" s="21" t="s">
        <v>130</v>
      </c>
      <c r="C2" s="22"/>
      <c r="D2" s="22"/>
      <c r="E2" s="22"/>
    </row>
    <row r="3" spans="1:5" x14ac:dyDescent="0.25">
      <c r="A3" s="34" t="s">
        <v>137</v>
      </c>
      <c r="B3" s="34"/>
      <c r="C3" s="34"/>
      <c r="D3" s="34"/>
      <c r="E3" s="34"/>
    </row>
    <row r="4" spans="1:5" x14ac:dyDescent="0.25">
      <c r="A4" s="18" t="s">
        <v>7</v>
      </c>
      <c r="B4" s="19" t="s">
        <v>8</v>
      </c>
      <c r="C4" s="19" t="s">
        <v>9</v>
      </c>
      <c r="D4" s="19" t="s">
        <v>10</v>
      </c>
      <c r="E4" s="19" t="s">
        <v>11</v>
      </c>
    </row>
    <row r="5" spans="1:5" s="3" customFormat="1" x14ac:dyDescent="0.25">
      <c r="A5" s="20" t="s">
        <v>134</v>
      </c>
      <c r="B5" s="16" t="s">
        <v>124</v>
      </c>
      <c r="C5" s="16" t="s">
        <v>125</v>
      </c>
      <c r="D5" s="25">
        <v>66.5</v>
      </c>
      <c r="E5" s="17" t="s">
        <v>123</v>
      </c>
    </row>
    <row r="6" spans="1:5" x14ac:dyDescent="0.25">
      <c r="A6" s="24" t="s">
        <v>131</v>
      </c>
      <c r="B6" t="s">
        <v>113</v>
      </c>
      <c r="C6" t="s">
        <v>132</v>
      </c>
      <c r="D6" s="26">
        <v>1</v>
      </c>
      <c r="E6" t="s">
        <v>133</v>
      </c>
    </row>
    <row r="7" spans="1:5" s="3" customFormat="1" x14ac:dyDescent="0.25">
      <c r="A7" s="24" t="s">
        <v>131</v>
      </c>
      <c r="B7" s="3" t="s">
        <v>126</v>
      </c>
      <c r="C7" s="3" t="s">
        <v>127</v>
      </c>
      <c r="D7" s="26">
        <v>2.2000000000000002</v>
      </c>
      <c r="E7" s="3" t="s">
        <v>162</v>
      </c>
    </row>
    <row r="8" spans="1:5" s="3" customFormat="1" x14ac:dyDescent="0.25">
      <c r="A8" s="24" t="s">
        <v>131</v>
      </c>
      <c r="B8" s="3" t="s">
        <v>128</v>
      </c>
      <c r="C8" s="3" t="s">
        <v>129</v>
      </c>
      <c r="D8" s="26">
        <v>3</v>
      </c>
      <c r="E8" s="3" t="s">
        <v>163</v>
      </c>
    </row>
    <row r="9" spans="1:5" x14ac:dyDescent="0.25">
      <c r="A9" s="24" t="s">
        <v>131</v>
      </c>
      <c r="B9" s="22" t="s">
        <v>112</v>
      </c>
      <c r="C9" s="22" t="s">
        <v>135</v>
      </c>
      <c r="D9" s="23">
        <v>2.2999999999999998</v>
      </c>
      <c r="E9" s="22" t="s">
        <v>136</v>
      </c>
    </row>
    <row r="10" spans="1:5" s="3" customFormat="1" x14ac:dyDescent="0.25">
      <c r="A10" s="24" t="s">
        <v>131</v>
      </c>
      <c r="B10" s="16" t="s">
        <v>124</v>
      </c>
      <c r="C10" s="16" t="s">
        <v>125</v>
      </c>
      <c r="D10" s="25">
        <v>18</v>
      </c>
      <c r="E10" s="17" t="s">
        <v>123</v>
      </c>
    </row>
    <row r="11" spans="1:5" s="3" customFormat="1" x14ac:dyDescent="0.25">
      <c r="A11" s="24" t="s">
        <v>131</v>
      </c>
      <c r="B11" s="22" t="s">
        <v>115</v>
      </c>
      <c r="C11" s="22" t="s">
        <v>116</v>
      </c>
      <c r="D11" s="23">
        <v>4</v>
      </c>
      <c r="E11" s="3" t="s">
        <v>82</v>
      </c>
    </row>
    <row r="12" spans="1:5" x14ac:dyDescent="0.25">
      <c r="A12" s="24" t="s">
        <v>139</v>
      </c>
      <c r="B12" t="s">
        <v>114</v>
      </c>
      <c r="C12" t="s">
        <v>138</v>
      </c>
      <c r="D12" s="23">
        <v>2</v>
      </c>
      <c r="E12" t="s">
        <v>140</v>
      </c>
    </row>
    <row r="13" spans="1:5" s="3" customFormat="1" x14ac:dyDescent="0.25">
      <c r="A13" s="24" t="s">
        <v>139</v>
      </c>
      <c r="B13" s="3" t="s">
        <v>128</v>
      </c>
      <c r="C13" s="3" t="s">
        <v>129</v>
      </c>
      <c r="D13" s="23">
        <v>6</v>
      </c>
      <c r="E13" s="3" t="s">
        <v>163</v>
      </c>
    </row>
    <row r="14" spans="1:5" x14ac:dyDescent="0.25">
      <c r="A14" s="24" t="s">
        <v>139</v>
      </c>
      <c r="B14" s="22" t="s">
        <v>112</v>
      </c>
      <c r="C14" s="22" t="s">
        <v>135</v>
      </c>
      <c r="D14" s="23">
        <v>2</v>
      </c>
      <c r="E14" s="22" t="s">
        <v>141</v>
      </c>
    </row>
    <row r="15" spans="1:5" x14ac:dyDescent="0.25">
      <c r="A15" s="24" t="s">
        <v>139</v>
      </c>
      <c r="B15" s="22" t="s">
        <v>112</v>
      </c>
      <c r="C15" s="22" t="s">
        <v>135</v>
      </c>
      <c r="D15" s="22">
        <v>1</v>
      </c>
      <c r="E15" s="22" t="s">
        <v>142</v>
      </c>
    </row>
    <row r="16" spans="1:5" x14ac:dyDescent="0.25">
      <c r="A16" s="24" t="s">
        <v>139</v>
      </c>
      <c r="B16" s="22" t="s">
        <v>112</v>
      </c>
      <c r="C16" s="22" t="s">
        <v>135</v>
      </c>
      <c r="D16" s="23">
        <v>2</v>
      </c>
      <c r="E16" s="22" t="s">
        <v>143</v>
      </c>
    </row>
    <row r="17" spans="1:5" x14ac:dyDescent="0.25">
      <c r="A17" s="24" t="s">
        <v>139</v>
      </c>
      <c r="B17" s="3" t="s">
        <v>113</v>
      </c>
      <c r="C17" s="3" t="s">
        <v>132</v>
      </c>
      <c r="D17" s="22">
        <v>2</v>
      </c>
      <c r="E17" s="22" t="s">
        <v>144</v>
      </c>
    </row>
    <row r="18" spans="1:5" x14ac:dyDescent="0.25">
      <c r="A18" s="24" t="s">
        <v>139</v>
      </c>
      <c r="B18" s="22" t="s">
        <v>117</v>
      </c>
      <c r="C18" s="22" t="s">
        <v>118</v>
      </c>
      <c r="D18" s="22">
        <v>2</v>
      </c>
      <c r="E18" s="22" t="s">
        <v>145</v>
      </c>
    </row>
    <row r="19" spans="1:5" x14ac:dyDescent="0.25">
      <c r="A19" s="24" t="s">
        <v>139</v>
      </c>
      <c r="B19" s="22" t="s">
        <v>119</v>
      </c>
      <c r="C19" s="22" t="s">
        <v>146</v>
      </c>
      <c r="D19" s="23">
        <v>5</v>
      </c>
      <c r="E19" s="22" t="s">
        <v>147</v>
      </c>
    </row>
    <row r="20" spans="1:5" x14ac:dyDescent="0.25">
      <c r="A20" s="24" t="s">
        <v>139</v>
      </c>
      <c r="B20" s="22" t="s">
        <v>120</v>
      </c>
      <c r="C20" s="22" t="s">
        <v>121</v>
      </c>
      <c r="D20" s="22">
        <v>2</v>
      </c>
      <c r="E20" s="22" t="s">
        <v>148</v>
      </c>
    </row>
    <row r="21" spans="1:5" x14ac:dyDescent="0.25">
      <c r="A21" s="24" t="s">
        <v>139</v>
      </c>
      <c r="B21" s="22" t="s">
        <v>122</v>
      </c>
      <c r="C21" s="22" t="s">
        <v>150</v>
      </c>
      <c r="D21" s="22">
        <v>3</v>
      </c>
      <c r="E21" s="22" t="s">
        <v>149</v>
      </c>
    </row>
    <row r="22" spans="1:5" x14ac:dyDescent="0.25">
      <c r="A22" s="24" t="s">
        <v>139</v>
      </c>
      <c r="B22" s="16" t="s">
        <v>124</v>
      </c>
      <c r="C22" s="16" t="s">
        <v>125</v>
      </c>
      <c r="D22" s="22">
        <v>12.5</v>
      </c>
      <c r="E22" s="22" t="s">
        <v>151</v>
      </c>
    </row>
    <row r="23" spans="1:5" x14ac:dyDescent="0.25">
      <c r="A23" s="22"/>
      <c r="B23" s="22"/>
      <c r="C23" s="21" t="s">
        <v>29</v>
      </c>
      <c r="D23" s="22">
        <f>SUM(D5,D22)</f>
        <v>79</v>
      </c>
      <c r="E23" s="22"/>
    </row>
    <row r="28" spans="1:5" x14ac:dyDescent="0.25">
      <c r="A28" s="27" t="s">
        <v>152</v>
      </c>
      <c r="B28" s="28">
        <v>0</v>
      </c>
    </row>
    <row r="29" spans="1:5" x14ac:dyDescent="0.25">
      <c r="A29" s="29" t="s">
        <v>153</v>
      </c>
      <c r="B29" s="30">
        <v>0</v>
      </c>
    </row>
    <row r="30" spans="1:5" x14ac:dyDescent="0.25">
      <c r="A30" s="29" t="s">
        <v>154</v>
      </c>
      <c r="B30" s="30">
        <v>0</v>
      </c>
    </row>
    <row r="31" spans="1:5" x14ac:dyDescent="0.25">
      <c r="A31" s="29" t="s">
        <v>155</v>
      </c>
      <c r="B31" s="30">
        <v>12</v>
      </c>
    </row>
    <row r="32" spans="1:5" x14ac:dyDescent="0.25">
      <c r="A32" s="29" t="s">
        <v>156</v>
      </c>
      <c r="B32" s="30">
        <v>4</v>
      </c>
    </row>
    <row r="33" spans="1:2" x14ac:dyDescent="0.25">
      <c r="A33" s="29" t="s">
        <v>157</v>
      </c>
      <c r="B33" s="30">
        <v>12.3</v>
      </c>
    </row>
    <row r="34" spans="1:2" x14ac:dyDescent="0.25">
      <c r="A34" s="29" t="s">
        <v>158</v>
      </c>
      <c r="B34" s="30">
        <v>0</v>
      </c>
    </row>
    <row r="35" spans="1:2" x14ac:dyDescent="0.25">
      <c r="A35" s="29" t="s">
        <v>159</v>
      </c>
      <c r="B35" s="30">
        <v>11.2</v>
      </c>
    </row>
    <row r="36" spans="1:2" x14ac:dyDescent="0.25">
      <c r="A36" s="31" t="s">
        <v>160</v>
      </c>
      <c r="B36" s="32">
        <v>0</v>
      </c>
    </row>
    <row r="38" spans="1:2" x14ac:dyDescent="0.25">
      <c r="A38" s="8" t="s">
        <v>97</v>
      </c>
      <c r="B38" s="11">
        <v>31</v>
      </c>
    </row>
    <row r="39" spans="1:2" x14ac:dyDescent="0.25">
      <c r="A39" s="9" t="s">
        <v>98</v>
      </c>
      <c r="B39" s="12">
        <v>22</v>
      </c>
    </row>
    <row r="40" spans="1:2" x14ac:dyDescent="0.25">
      <c r="A40" s="9" t="s">
        <v>99</v>
      </c>
      <c r="B40" s="12">
        <v>10.5</v>
      </c>
    </row>
    <row r="41" spans="1:2" x14ac:dyDescent="0.25">
      <c r="A41" s="9" t="s">
        <v>100</v>
      </c>
      <c r="B41" s="12">
        <v>3</v>
      </c>
    </row>
    <row r="42" spans="1:2" x14ac:dyDescent="0.25">
      <c r="A42" s="9" t="s">
        <v>101</v>
      </c>
      <c r="B42" s="12">
        <v>17.5</v>
      </c>
    </row>
    <row r="43" spans="1:2" x14ac:dyDescent="0.25">
      <c r="A43" s="9" t="s">
        <v>102</v>
      </c>
      <c r="B43" s="12">
        <v>18</v>
      </c>
    </row>
    <row r="44" spans="1:2" x14ac:dyDescent="0.25">
      <c r="A44" s="9" t="s">
        <v>103</v>
      </c>
      <c r="B44" s="12">
        <v>12</v>
      </c>
    </row>
    <row r="45" spans="1:2" x14ac:dyDescent="0.25">
      <c r="A45" s="9" t="s">
        <v>104</v>
      </c>
      <c r="B45" s="12">
        <v>20</v>
      </c>
    </row>
    <row r="46" spans="1:2" x14ac:dyDescent="0.25">
      <c r="A46" s="9" t="s">
        <v>105</v>
      </c>
      <c r="B46" s="12">
        <v>12.8</v>
      </c>
    </row>
    <row r="47" spans="1:2" x14ac:dyDescent="0.25">
      <c r="A47" s="9" t="s">
        <v>106</v>
      </c>
      <c r="B47" s="12">
        <v>26.3</v>
      </c>
    </row>
    <row r="48" spans="1:2" x14ac:dyDescent="0.25">
      <c r="A48" s="9" t="s">
        <v>107</v>
      </c>
      <c r="B48" s="12">
        <v>13</v>
      </c>
    </row>
    <row r="49" spans="1:2" x14ac:dyDescent="0.25">
      <c r="A49" s="14" t="s">
        <v>109</v>
      </c>
      <c r="B49" s="15">
        <v>19.3</v>
      </c>
    </row>
    <row r="50" spans="1:2" x14ac:dyDescent="0.25">
      <c r="A50" s="14" t="s">
        <v>110</v>
      </c>
      <c r="B50" s="12">
        <v>10.5</v>
      </c>
    </row>
    <row r="51" spans="1:2" x14ac:dyDescent="0.25">
      <c r="A51" s="14" t="s">
        <v>111</v>
      </c>
      <c r="B51" s="12">
        <v>10.5</v>
      </c>
    </row>
    <row r="52" spans="1:2" x14ac:dyDescent="0.25">
      <c r="A52" s="10" t="s">
        <v>108</v>
      </c>
      <c r="B52" s="13">
        <v>13.3</v>
      </c>
    </row>
  </sheetData>
  <mergeCells count="1">
    <mergeCell ref="A3:E3"/>
  </mergeCells>
  <dataValidations count="1">
    <dataValidation type="decimal" allowBlank="1" showInputMessage="1" showErrorMessage="1" sqref="D16 D19 D6:D9 D11:D14">
      <formula1>0</formula1>
      <formula2>10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4" sqref="D24"/>
    </sheetView>
  </sheetViews>
  <sheetFormatPr defaultColWidth="8.7109375" defaultRowHeight="15" x14ac:dyDescent="0.25"/>
  <cols>
    <col min="1" max="1" width="10.85546875" customWidth="1"/>
    <col min="2" max="2" width="16.7109375" customWidth="1"/>
    <col min="3" max="3" width="48.140625" customWidth="1"/>
    <col min="4" max="4" width="12" customWidth="1"/>
    <col min="5" max="5" width="55.5703125" customWidth="1"/>
  </cols>
  <sheetData>
    <row r="1" spans="1:5" x14ac:dyDescent="0.25">
      <c r="A1" t="s">
        <v>0</v>
      </c>
      <c r="B1" t="s">
        <v>1</v>
      </c>
      <c r="C1" t="s">
        <v>2</v>
      </c>
    </row>
    <row r="2" spans="1:5" x14ac:dyDescent="0.25">
      <c r="A2" t="s">
        <v>3</v>
      </c>
      <c r="B2" t="s">
        <v>30</v>
      </c>
    </row>
    <row r="3" spans="1:5" x14ac:dyDescent="0.25">
      <c r="A3" t="s">
        <v>5</v>
      </c>
      <c r="B3" t="s">
        <v>31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</row>
    <row r="7" spans="1:5" x14ac:dyDescent="0.25">
      <c r="A7" s="2">
        <v>41494</v>
      </c>
      <c r="C7" t="s">
        <v>13</v>
      </c>
      <c r="D7">
        <v>3</v>
      </c>
    </row>
    <row r="9" spans="1:5" x14ac:dyDescent="0.25">
      <c r="E9" t="s">
        <v>14</v>
      </c>
    </row>
    <row r="10" spans="1:5" x14ac:dyDescent="0.25">
      <c r="E10">
        <v>5</v>
      </c>
    </row>
    <row r="11" spans="1:5" x14ac:dyDescent="0.25">
      <c r="A11" s="2">
        <v>41500</v>
      </c>
      <c r="C11" t="s">
        <v>15</v>
      </c>
      <c r="D11">
        <v>2.2999999999999998</v>
      </c>
    </row>
    <row r="12" spans="1:5" x14ac:dyDescent="0.25">
      <c r="E12" t="s">
        <v>21</v>
      </c>
    </row>
    <row r="13" spans="1:5" x14ac:dyDescent="0.25">
      <c r="E13">
        <v>2.2999999999999998</v>
      </c>
    </row>
    <row r="14" spans="1:5" x14ac:dyDescent="0.25">
      <c r="A14" s="2">
        <v>41506</v>
      </c>
      <c r="C14" t="s">
        <v>22</v>
      </c>
      <c r="D14">
        <v>2</v>
      </c>
    </row>
    <row r="15" spans="1:5" x14ac:dyDescent="0.25">
      <c r="A15" s="2">
        <v>41508</v>
      </c>
      <c r="C15" t="s">
        <v>23</v>
      </c>
      <c r="D15">
        <v>2</v>
      </c>
      <c r="E15" t="s">
        <v>24</v>
      </c>
    </row>
    <row r="16" spans="1:5" x14ac:dyDescent="0.25">
      <c r="A16" s="2">
        <v>41508</v>
      </c>
      <c r="C16" t="s">
        <v>25</v>
      </c>
      <c r="D16">
        <v>1</v>
      </c>
      <c r="E16" t="s">
        <v>26</v>
      </c>
    </row>
    <row r="17" spans="1:5" x14ac:dyDescent="0.25">
      <c r="A17" s="2">
        <v>41509</v>
      </c>
      <c r="C17" t="s">
        <v>25</v>
      </c>
      <c r="D17">
        <v>2</v>
      </c>
    </row>
    <row r="18" spans="1:5" x14ac:dyDescent="0.25">
      <c r="A18" s="2">
        <v>41539</v>
      </c>
      <c r="C18" t="s">
        <v>32</v>
      </c>
      <c r="D18">
        <v>2</v>
      </c>
      <c r="E18" t="s">
        <v>33</v>
      </c>
    </row>
    <row r="19" spans="1:5" x14ac:dyDescent="0.25">
      <c r="A19" s="2">
        <v>41539</v>
      </c>
      <c r="C19" t="s">
        <v>34</v>
      </c>
      <c r="D19">
        <v>5</v>
      </c>
    </row>
    <row r="20" spans="1:5" x14ac:dyDescent="0.25">
      <c r="A20" s="2">
        <v>41539</v>
      </c>
      <c r="C20" t="s">
        <v>35</v>
      </c>
      <c r="D20">
        <v>2</v>
      </c>
      <c r="E20" t="s">
        <v>36</v>
      </c>
    </row>
    <row r="21" spans="1:5" x14ac:dyDescent="0.25">
      <c r="A21" s="2">
        <v>41544</v>
      </c>
      <c r="C21" t="s">
        <v>37</v>
      </c>
      <c r="D21">
        <v>3</v>
      </c>
      <c r="E21" t="s">
        <v>28</v>
      </c>
    </row>
    <row r="22" spans="1:5" x14ac:dyDescent="0.25">
      <c r="E22">
        <v>19</v>
      </c>
    </row>
    <row r="24" spans="1:5" x14ac:dyDescent="0.25">
      <c r="C24" t="s">
        <v>29</v>
      </c>
      <c r="D24" s="3">
        <f>SUM(D6:D23)</f>
        <v>26.3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zoomScaleNormal="100" workbookViewId="0">
      <selection activeCell="E33" sqref="E33:G33"/>
    </sheetView>
  </sheetViews>
  <sheetFormatPr defaultColWidth="8.7109375" defaultRowHeight="15" x14ac:dyDescent="0.25"/>
  <cols>
    <col min="1" max="1" width="10.85546875" customWidth="1"/>
    <col min="2" max="2" width="40.140625" customWidth="1"/>
    <col min="3" max="3" width="46.85546875" customWidth="1"/>
    <col min="4" max="4" width="12" customWidth="1"/>
    <col min="5" max="5" width="34.28515625" customWidth="1"/>
  </cols>
  <sheetData>
    <row r="1" spans="1:7" x14ac:dyDescent="0.25">
      <c r="A1" s="1" t="s">
        <v>0</v>
      </c>
      <c r="B1" s="1"/>
      <c r="C1" s="1" t="s">
        <v>2</v>
      </c>
    </row>
    <row r="2" spans="1:7" x14ac:dyDescent="0.25">
      <c r="A2" t="s">
        <v>3</v>
      </c>
      <c r="B2" t="s">
        <v>38</v>
      </c>
    </row>
    <row r="3" spans="1:7" x14ac:dyDescent="0.25">
      <c r="A3" t="s">
        <v>5</v>
      </c>
      <c r="B3" t="s">
        <v>39</v>
      </c>
    </row>
    <row r="4" spans="1:7" x14ac:dyDescent="0.25">
      <c r="B4" t="s">
        <v>40</v>
      </c>
    </row>
    <row r="6" spans="1: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</row>
    <row r="7" spans="1:7" x14ac:dyDescent="0.25">
      <c r="A7" s="2">
        <v>41494</v>
      </c>
      <c r="C7" t="s">
        <v>12</v>
      </c>
      <c r="D7">
        <v>2</v>
      </c>
    </row>
    <row r="8" spans="1:7" x14ac:dyDescent="0.25">
      <c r="A8" s="2">
        <v>41494</v>
      </c>
      <c r="C8" t="s">
        <v>41</v>
      </c>
      <c r="D8">
        <v>1</v>
      </c>
    </row>
    <row r="9" spans="1:7" x14ac:dyDescent="0.25">
      <c r="A9" s="2">
        <v>41494</v>
      </c>
      <c r="C9" t="s">
        <v>13</v>
      </c>
      <c r="D9">
        <v>3</v>
      </c>
    </row>
    <row r="11" spans="1:7" x14ac:dyDescent="0.25">
      <c r="E11" s="1" t="s">
        <v>14</v>
      </c>
      <c r="G11" s="3">
        <f>SUM(D7:D9)</f>
        <v>6</v>
      </c>
    </row>
    <row r="13" spans="1:7" x14ac:dyDescent="0.25">
      <c r="A13" s="2">
        <v>41500</v>
      </c>
      <c r="C13" t="s">
        <v>15</v>
      </c>
      <c r="D13">
        <v>3</v>
      </c>
    </row>
    <row r="14" spans="1:7" x14ac:dyDescent="0.25">
      <c r="A14" s="2">
        <v>41503</v>
      </c>
    </row>
    <row r="15" spans="1:7" x14ac:dyDescent="0.25">
      <c r="A15" s="2"/>
    </row>
    <row r="16" spans="1:7" x14ac:dyDescent="0.25">
      <c r="E16" s="1" t="s">
        <v>21</v>
      </c>
      <c r="G16" s="3">
        <f>SUM(D14:D14)</f>
        <v>0</v>
      </c>
    </row>
    <row r="18" spans="1:7" x14ac:dyDescent="0.25">
      <c r="A18" s="2">
        <v>41506</v>
      </c>
      <c r="C18" t="s">
        <v>42</v>
      </c>
      <c r="D18">
        <v>2</v>
      </c>
    </row>
    <row r="19" spans="1:7" x14ac:dyDescent="0.25">
      <c r="A19" s="2">
        <v>41508</v>
      </c>
      <c r="C19" t="s">
        <v>23</v>
      </c>
      <c r="D19">
        <v>1</v>
      </c>
      <c r="E19" t="s">
        <v>43</v>
      </c>
    </row>
    <row r="20" spans="1:7" x14ac:dyDescent="0.25">
      <c r="A20" s="2">
        <v>41508</v>
      </c>
      <c r="C20" t="s">
        <v>25</v>
      </c>
      <c r="D20">
        <v>3</v>
      </c>
    </row>
    <row r="21" spans="1:7" x14ac:dyDescent="0.25">
      <c r="A21" s="2"/>
    </row>
    <row r="22" spans="1:7" x14ac:dyDescent="0.25">
      <c r="A22" s="2"/>
    </row>
    <row r="23" spans="1:7" x14ac:dyDescent="0.25">
      <c r="E23" s="1" t="s">
        <v>28</v>
      </c>
      <c r="G23" s="3">
        <f>SUM(D18:D21)</f>
        <v>6</v>
      </c>
    </row>
    <row r="25" spans="1:7" x14ac:dyDescent="0.25">
      <c r="A25" s="2">
        <v>41512</v>
      </c>
    </row>
    <row r="26" spans="1:7" x14ac:dyDescent="0.25">
      <c r="A26" s="2">
        <v>41512</v>
      </c>
    </row>
    <row r="27" spans="1:7" x14ac:dyDescent="0.25">
      <c r="A27" s="2">
        <v>41513</v>
      </c>
    </row>
    <row r="34" spans="3:4" x14ac:dyDescent="0.25">
      <c r="C34" s="1" t="s">
        <v>29</v>
      </c>
      <c r="D34" s="3">
        <f>SUM(G:G)</f>
        <v>12</v>
      </c>
    </row>
  </sheetData>
  <sheetCalcPr fullCalcOnLoad="1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7" zoomScaleNormal="100" workbookViewId="0">
      <selection activeCell="C33" sqref="C33:D33"/>
    </sheetView>
  </sheetViews>
  <sheetFormatPr defaultColWidth="8.7109375" defaultRowHeight="15" x14ac:dyDescent="0.25"/>
  <cols>
    <col min="1" max="1" width="11.140625" customWidth="1"/>
    <col min="2" max="2" width="36.7109375" customWidth="1"/>
    <col min="3" max="3" width="45.85546875" customWidth="1"/>
    <col min="4" max="4" width="18.140625" customWidth="1"/>
    <col min="6" max="6" width="26" customWidth="1"/>
    <col min="7" max="7" width="20.42578125" customWidth="1"/>
  </cols>
  <sheetData>
    <row r="1" spans="1:7" x14ac:dyDescent="0.25">
      <c r="A1" s="1" t="s">
        <v>0</v>
      </c>
      <c r="B1" s="1"/>
      <c r="C1" s="1" t="s">
        <v>2</v>
      </c>
    </row>
    <row r="2" spans="1:7" x14ac:dyDescent="0.25">
      <c r="A2" t="s">
        <v>3</v>
      </c>
      <c r="B2" t="s">
        <v>38</v>
      </c>
    </row>
    <row r="3" spans="1:7" x14ac:dyDescent="0.25">
      <c r="A3" t="s">
        <v>5</v>
      </c>
      <c r="B3" t="s">
        <v>44</v>
      </c>
    </row>
    <row r="6" spans="1: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</row>
    <row r="7" spans="1:7" x14ac:dyDescent="0.25">
      <c r="A7" s="2">
        <v>41494</v>
      </c>
      <c r="C7" t="s">
        <v>12</v>
      </c>
      <c r="D7">
        <v>2</v>
      </c>
    </row>
    <row r="8" spans="1:7" x14ac:dyDescent="0.25">
      <c r="A8" s="2">
        <v>41494</v>
      </c>
      <c r="C8" t="s">
        <v>41</v>
      </c>
      <c r="D8">
        <v>1</v>
      </c>
    </row>
    <row r="9" spans="1:7" x14ac:dyDescent="0.25">
      <c r="A9" s="2">
        <v>41494</v>
      </c>
      <c r="C9" t="s">
        <v>13</v>
      </c>
      <c r="D9">
        <v>2</v>
      </c>
    </row>
    <row r="11" spans="1:7" x14ac:dyDescent="0.25">
      <c r="E11" s="1" t="s">
        <v>14</v>
      </c>
      <c r="G11" s="5">
        <v>5</v>
      </c>
    </row>
    <row r="13" spans="1:7" x14ac:dyDescent="0.25">
      <c r="A13" s="2">
        <v>41500</v>
      </c>
      <c r="C13" t="s">
        <v>15</v>
      </c>
      <c r="D13">
        <v>3</v>
      </c>
    </row>
    <row r="14" spans="1:7" x14ac:dyDescent="0.25">
      <c r="A14" s="2">
        <v>41503</v>
      </c>
    </row>
    <row r="15" spans="1:7" x14ac:dyDescent="0.25">
      <c r="A15" s="2"/>
    </row>
    <row r="16" spans="1:7" x14ac:dyDescent="0.25">
      <c r="E16" s="1" t="s">
        <v>21</v>
      </c>
      <c r="G16" s="5">
        <v>3</v>
      </c>
    </row>
    <row r="18" spans="1:7" x14ac:dyDescent="0.25">
      <c r="A18" s="2">
        <v>41506</v>
      </c>
      <c r="C18" t="s">
        <v>42</v>
      </c>
      <c r="D18">
        <v>2</v>
      </c>
    </row>
    <row r="19" spans="1:7" x14ac:dyDescent="0.25">
      <c r="A19" s="2">
        <v>41508</v>
      </c>
      <c r="C19" t="s">
        <v>25</v>
      </c>
      <c r="D19">
        <v>3</v>
      </c>
    </row>
    <row r="20" spans="1:7" x14ac:dyDescent="0.25">
      <c r="A20" s="2"/>
    </row>
    <row r="21" spans="1:7" x14ac:dyDescent="0.25">
      <c r="A21" s="2"/>
    </row>
    <row r="22" spans="1:7" x14ac:dyDescent="0.25">
      <c r="E22" s="1" t="s">
        <v>28</v>
      </c>
      <c r="G22" s="3">
        <f>SUM(D18:D20)</f>
        <v>5</v>
      </c>
    </row>
    <row r="24" spans="1:7" x14ac:dyDescent="0.25">
      <c r="A24" s="2"/>
      <c r="C24" s="1" t="s">
        <v>45</v>
      </c>
      <c r="D24" s="1">
        <v>13</v>
      </c>
    </row>
    <row r="25" spans="1:7" x14ac:dyDescent="0.25">
      <c r="A25" s="2"/>
    </row>
    <row r="26" spans="1:7" x14ac:dyDescent="0.25">
      <c r="A26" s="2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C2" sqref="C2"/>
    </sheetView>
  </sheetViews>
  <sheetFormatPr defaultColWidth="8.7109375" defaultRowHeight="15" x14ac:dyDescent="0.25"/>
  <cols>
    <col min="1" max="1" width="10.85546875" customWidth="1"/>
    <col min="2" max="2" width="21.85546875" customWidth="1"/>
    <col min="3" max="3" width="50.140625" customWidth="1"/>
    <col min="4" max="4" width="22.28515625" customWidth="1"/>
  </cols>
  <sheetData>
    <row r="1" spans="1:5" x14ac:dyDescent="0.25">
      <c r="A1" s="1" t="s">
        <v>0</v>
      </c>
      <c r="B1" s="1" t="s">
        <v>1</v>
      </c>
      <c r="C1" s="1" t="s">
        <v>2</v>
      </c>
    </row>
    <row r="2" spans="1:5" x14ac:dyDescent="0.25">
      <c r="A2" t="s">
        <v>3</v>
      </c>
      <c r="B2" t="s">
        <v>46</v>
      </c>
    </row>
    <row r="3" spans="1:5" x14ac:dyDescent="0.25">
      <c r="A3" t="s">
        <v>5</v>
      </c>
      <c r="B3" t="s">
        <v>47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</row>
    <row r="7" spans="1:5" x14ac:dyDescent="0.25">
      <c r="A7" s="2">
        <v>41494</v>
      </c>
      <c r="C7" t="s">
        <v>13</v>
      </c>
      <c r="D7">
        <v>3</v>
      </c>
    </row>
    <row r="9" spans="1:5" x14ac:dyDescent="0.25">
      <c r="E9" s="1" t="s">
        <v>14</v>
      </c>
    </row>
    <row r="10" spans="1:5" x14ac:dyDescent="0.25">
      <c r="E10">
        <v>5</v>
      </c>
    </row>
    <row r="11" spans="1:5" x14ac:dyDescent="0.25">
      <c r="A11" s="2">
        <v>41500</v>
      </c>
      <c r="C11" t="s">
        <v>15</v>
      </c>
      <c r="D11">
        <v>2.2999999999999998</v>
      </c>
    </row>
    <row r="12" spans="1:5" x14ac:dyDescent="0.25">
      <c r="E12" s="1" t="s">
        <v>21</v>
      </c>
    </row>
    <row r="13" spans="1:5" x14ac:dyDescent="0.25">
      <c r="E13" t="s">
        <v>48</v>
      </c>
    </row>
    <row r="14" spans="1:5" x14ac:dyDescent="0.25">
      <c r="A14" s="2">
        <v>41506</v>
      </c>
      <c r="C14" t="s">
        <v>22</v>
      </c>
      <c r="D14">
        <v>2</v>
      </c>
    </row>
    <row r="15" spans="1:5" x14ac:dyDescent="0.25">
      <c r="A15" s="2">
        <v>41508</v>
      </c>
      <c r="C15" t="s">
        <v>23</v>
      </c>
      <c r="D15" t="s">
        <v>49</v>
      </c>
      <c r="E15" t="s">
        <v>24</v>
      </c>
    </row>
    <row r="16" spans="1:5" x14ac:dyDescent="0.25">
      <c r="A16" s="2">
        <v>41508</v>
      </c>
      <c r="C16" t="s">
        <v>25</v>
      </c>
      <c r="D16">
        <v>1</v>
      </c>
      <c r="E16" t="s">
        <v>26</v>
      </c>
    </row>
    <row r="17" spans="1:5" x14ac:dyDescent="0.25">
      <c r="A17" s="2">
        <v>41509</v>
      </c>
      <c r="C17" t="s">
        <v>25</v>
      </c>
      <c r="D17">
        <v>2</v>
      </c>
    </row>
    <row r="18" spans="1:5" x14ac:dyDescent="0.25">
      <c r="E18" s="1" t="s">
        <v>28</v>
      </c>
    </row>
    <row r="19" spans="1:5" x14ac:dyDescent="0.25">
      <c r="E19" t="s">
        <v>50</v>
      </c>
    </row>
    <row r="21" spans="1:5" x14ac:dyDescent="0.25">
      <c r="C21" s="1" t="s">
        <v>29</v>
      </c>
      <c r="D21">
        <v>20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A20" sqref="A20:E23"/>
    </sheetView>
  </sheetViews>
  <sheetFormatPr defaultColWidth="8.7109375" defaultRowHeight="15" x14ac:dyDescent="0.25"/>
  <cols>
    <col min="1" max="1" width="10.85546875" customWidth="1"/>
    <col min="2" max="2" width="17.140625" customWidth="1"/>
    <col min="3" max="3" width="48.140625" customWidth="1"/>
    <col min="4" max="4" width="6.140625" customWidth="1"/>
    <col min="5" max="5" width="55.5703125" customWidth="1"/>
  </cols>
  <sheetData>
    <row r="1" spans="1:5" x14ac:dyDescent="0.25">
      <c r="A1" s="1" t="s">
        <v>0</v>
      </c>
      <c r="B1" s="1" t="s">
        <v>1</v>
      </c>
      <c r="C1" s="1" t="s">
        <v>2</v>
      </c>
    </row>
    <row r="2" spans="1:5" x14ac:dyDescent="0.25">
      <c r="A2" t="s">
        <v>3</v>
      </c>
      <c r="B2" t="s">
        <v>51</v>
      </c>
    </row>
    <row r="3" spans="1:5" x14ac:dyDescent="0.25">
      <c r="A3" t="s">
        <v>5</v>
      </c>
      <c r="B3" t="s">
        <v>52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</row>
    <row r="7" spans="1:5" x14ac:dyDescent="0.25">
      <c r="A7" s="2">
        <v>41496</v>
      </c>
      <c r="C7" t="s">
        <v>53</v>
      </c>
      <c r="D7">
        <v>1</v>
      </c>
    </row>
    <row r="8" spans="1:5" x14ac:dyDescent="0.25">
      <c r="E8" s="1" t="s">
        <v>14</v>
      </c>
    </row>
    <row r="9" spans="1:5" x14ac:dyDescent="0.25">
      <c r="E9" s="3">
        <f>SUM(D6:D7)</f>
        <v>3</v>
      </c>
    </row>
    <row r="10" spans="1:5" x14ac:dyDescent="0.25">
      <c r="A10" s="2">
        <v>41500</v>
      </c>
      <c r="C10" t="s">
        <v>15</v>
      </c>
      <c r="D10">
        <v>2.2999999999999998</v>
      </c>
    </row>
    <row r="11" spans="1:5" x14ac:dyDescent="0.25">
      <c r="E11" s="1" t="s">
        <v>21</v>
      </c>
    </row>
    <row r="12" spans="1:5" x14ac:dyDescent="0.25">
      <c r="E12" s="3">
        <f>SUM(D10:D10)</f>
        <v>2.2999999999999998</v>
      </c>
    </row>
    <row r="13" spans="1:5" x14ac:dyDescent="0.25">
      <c r="A13" s="2">
        <v>41506</v>
      </c>
      <c r="C13" t="s">
        <v>22</v>
      </c>
      <c r="D13">
        <v>2</v>
      </c>
    </row>
    <row r="14" spans="1:5" x14ac:dyDescent="0.25">
      <c r="A14" s="2">
        <v>41508</v>
      </c>
      <c r="C14" t="s">
        <v>23</v>
      </c>
      <c r="D14">
        <v>2</v>
      </c>
      <c r="E14" t="s">
        <v>24</v>
      </c>
    </row>
    <row r="15" spans="1:5" x14ac:dyDescent="0.25">
      <c r="A15" s="2">
        <v>41508</v>
      </c>
      <c r="C15" t="s">
        <v>25</v>
      </c>
      <c r="D15">
        <v>1.5</v>
      </c>
      <c r="E15" t="s">
        <v>26</v>
      </c>
    </row>
    <row r="16" spans="1:5" x14ac:dyDescent="0.25">
      <c r="A16" s="2">
        <v>41509</v>
      </c>
      <c r="C16" t="s">
        <v>25</v>
      </c>
      <c r="D16">
        <v>2</v>
      </c>
    </row>
    <row r="17" spans="1:5" x14ac:dyDescent="0.25">
      <c r="A17" s="2">
        <v>41540</v>
      </c>
      <c r="C17" t="s">
        <v>54</v>
      </c>
      <c r="D17">
        <v>0.5</v>
      </c>
    </row>
    <row r="18" spans="1:5" x14ac:dyDescent="0.25">
      <c r="E18" s="1" t="s">
        <v>28</v>
      </c>
    </row>
    <row r="19" spans="1:5" x14ac:dyDescent="0.25">
      <c r="E19" s="3">
        <f>SUM(D13:D17)</f>
        <v>8</v>
      </c>
    </row>
    <row r="22" spans="1:5" x14ac:dyDescent="0.25">
      <c r="C22" s="1" t="s">
        <v>29</v>
      </c>
      <c r="D22" s="3">
        <f>SUM(D6:D18)</f>
        <v>13.3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2" zoomScaleNormal="100" workbookViewId="0">
      <selection activeCell="C20" sqref="C20"/>
    </sheetView>
  </sheetViews>
  <sheetFormatPr defaultColWidth="8.7109375" defaultRowHeight="15" x14ac:dyDescent="0.25"/>
  <cols>
    <col min="1" max="1" width="18.85546875" customWidth="1"/>
    <col min="2" max="2" width="18.7109375" customWidth="1"/>
    <col min="3" max="3" width="57.140625" customWidth="1"/>
    <col min="4" max="4" width="21.42578125" customWidth="1"/>
    <col min="5" max="5" width="47.42578125" customWidth="1"/>
  </cols>
  <sheetData>
    <row r="1" spans="1:5" x14ac:dyDescent="0.25">
      <c r="A1" s="1" t="s">
        <v>0</v>
      </c>
      <c r="B1" s="1"/>
      <c r="C1" s="1" t="s">
        <v>55</v>
      </c>
      <c r="D1" s="1"/>
    </row>
    <row r="2" spans="1:5" x14ac:dyDescent="0.25">
      <c r="A2" t="s">
        <v>3</v>
      </c>
      <c r="C2" t="s">
        <v>56</v>
      </c>
    </row>
    <row r="3" spans="1:5" x14ac:dyDescent="0.25">
      <c r="A3" t="s">
        <v>5</v>
      </c>
      <c r="C3" t="s">
        <v>57</v>
      </c>
      <c r="D3" t="s">
        <v>58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  <c r="E6" t="s">
        <v>59</v>
      </c>
    </row>
    <row r="7" spans="1:5" ht="27" customHeight="1" x14ac:dyDescent="0.25">
      <c r="C7" t="s">
        <v>60</v>
      </c>
      <c r="D7">
        <v>4</v>
      </c>
      <c r="E7" s="6" t="s">
        <v>61</v>
      </c>
    </row>
    <row r="8" spans="1:5" ht="72.75" customHeight="1" x14ac:dyDescent="0.25">
      <c r="A8" s="2">
        <v>41497</v>
      </c>
      <c r="C8" t="s">
        <v>62</v>
      </c>
      <c r="D8">
        <v>3</v>
      </c>
      <c r="E8" s="6" t="s">
        <v>63</v>
      </c>
    </row>
    <row r="9" spans="1:5" x14ac:dyDescent="0.25">
      <c r="E9" s="1" t="s">
        <v>64</v>
      </c>
    </row>
    <row r="10" spans="1:5" x14ac:dyDescent="0.25">
      <c r="E10">
        <v>9</v>
      </c>
    </row>
    <row r="12" spans="1:5" x14ac:dyDescent="0.25">
      <c r="A12" s="2">
        <v>41499</v>
      </c>
      <c r="C12" t="s">
        <v>65</v>
      </c>
      <c r="D12">
        <v>3</v>
      </c>
      <c r="E12" t="s">
        <v>66</v>
      </c>
    </row>
    <row r="13" spans="1:5" ht="45" customHeight="1" x14ac:dyDescent="0.25">
      <c r="A13" s="2">
        <v>41500</v>
      </c>
      <c r="C13" t="s">
        <v>67</v>
      </c>
      <c r="D13">
        <v>2</v>
      </c>
      <c r="E13" s="6" t="s">
        <v>68</v>
      </c>
    </row>
    <row r="15" spans="1:5" x14ac:dyDescent="0.25">
      <c r="E15" s="1" t="s">
        <v>21</v>
      </c>
    </row>
    <row r="16" spans="1:5" x14ac:dyDescent="0.25">
      <c r="E16">
        <v>5</v>
      </c>
    </row>
    <row r="18" spans="1:5" x14ac:dyDescent="0.25">
      <c r="A18" s="2">
        <v>41508</v>
      </c>
      <c r="C18" t="s">
        <v>69</v>
      </c>
      <c r="D18">
        <v>2</v>
      </c>
      <c r="E18" t="s">
        <v>70</v>
      </c>
    </row>
    <row r="19" spans="1:5" x14ac:dyDescent="0.25">
      <c r="A19" s="2">
        <v>41509</v>
      </c>
      <c r="C19" t="s">
        <v>71</v>
      </c>
      <c r="D19">
        <v>1</v>
      </c>
      <c r="E19" t="s">
        <v>72</v>
      </c>
    </row>
    <row r="20" spans="1:5" x14ac:dyDescent="0.25">
      <c r="A20" s="2">
        <v>41511</v>
      </c>
      <c r="C20" t="s">
        <v>65</v>
      </c>
      <c r="D20">
        <v>5</v>
      </c>
      <c r="E20" t="s">
        <v>73</v>
      </c>
    </row>
    <row r="22" spans="1:5" x14ac:dyDescent="0.25">
      <c r="E22" s="1" t="s">
        <v>28</v>
      </c>
    </row>
    <row r="23" spans="1:5" x14ac:dyDescent="0.25">
      <c r="E23">
        <v>8</v>
      </c>
    </row>
    <row r="25" spans="1:5" x14ac:dyDescent="0.25">
      <c r="C25" s="1" t="s">
        <v>29</v>
      </c>
      <c r="D25">
        <v>22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" zoomScaleNormal="100" workbookViewId="0">
      <selection activeCell="E14" sqref="E14"/>
    </sheetView>
  </sheetViews>
  <sheetFormatPr defaultColWidth="8.7109375" defaultRowHeight="15" x14ac:dyDescent="0.25"/>
  <cols>
    <col min="1" max="1" width="20.42578125" customWidth="1"/>
    <col min="2" max="2" width="16.140625" customWidth="1"/>
    <col min="3" max="3" width="35.85546875" customWidth="1"/>
    <col min="4" max="4" width="18" customWidth="1"/>
    <col min="5" max="5" width="53.140625" customWidth="1"/>
  </cols>
  <sheetData>
    <row r="1" spans="1:5" x14ac:dyDescent="0.25">
      <c r="A1" s="1" t="s">
        <v>0</v>
      </c>
      <c r="B1" s="1"/>
      <c r="C1" s="1" t="s">
        <v>55</v>
      </c>
      <c r="D1" s="1"/>
    </row>
    <row r="2" spans="1:5" x14ac:dyDescent="0.25">
      <c r="A2" t="s">
        <v>3</v>
      </c>
      <c r="C2" t="s">
        <v>74</v>
      </c>
    </row>
    <row r="3" spans="1:5" x14ac:dyDescent="0.25">
      <c r="A3" t="s">
        <v>5</v>
      </c>
      <c r="C3" t="s">
        <v>75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41494</v>
      </c>
      <c r="C6" t="s">
        <v>12</v>
      </c>
      <c r="D6">
        <v>2</v>
      </c>
      <c r="E6" t="s">
        <v>59</v>
      </c>
    </row>
    <row r="7" spans="1:5" ht="45" x14ac:dyDescent="0.25">
      <c r="C7" t="s">
        <v>60</v>
      </c>
      <c r="D7">
        <v>4</v>
      </c>
      <c r="E7" s="6" t="s">
        <v>61</v>
      </c>
    </row>
    <row r="8" spans="1:5" x14ac:dyDescent="0.25">
      <c r="E8" s="1" t="s">
        <v>64</v>
      </c>
    </row>
    <row r="9" spans="1:5" x14ac:dyDescent="0.25">
      <c r="A9" s="2">
        <v>41499</v>
      </c>
      <c r="C9" t="s">
        <v>65</v>
      </c>
      <c r="D9">
        <v>2</v>
      </c>
      <c r="E9" t="s">
        <v>76</v>
      </c>
    </row>
    <row r="10" spans="1:5" x14ac:dyDescent="0.25">
      <c r="A10" s="2">
        <v>41499</v>
      </c>
      <c r="C10" t="s">
        <v>65</v>
      </c>
      <c r="D10">
        <v>2</v>
      </c>
      <c r="E10" t="s">
        <v>76</v>
      </c>
    </row>
    <row r="11" spans="1:5" x14ac:dyDescent="0.25">
      <c r="A11" s="2">
        <v>41499</v>
      </c>
      <c r="C11" t="s">
        <v>65</v>
      </c>
      <c r="D11">
        <v>3</v>
      </c>
      <c r="E11" t="s">
        <v>76</v>
      </c>
    </row>
    <row r="12" spans="1:5" ht="60" x14ac:dyDescent="0.25">
      <c r="A12" s="2">
        <v>41500</v>
      </c>
      <c r="C12" t="s">
        <v>67</v>
      </c>
      <c r="D12">
        <v>2</v>
      </c>
      <c r="E12" s="6" t="s">
        <v>68</v>
      </c>
    </row>
    <row r="14" spans="1:5" x14ac:dyDescent="0.25">
      <c r="E14" s="1" t="s">
        <v>21</v>
      </c>
    </row>
    <row r="15" spans="1:5" x14ac:dyDescent="0.25">
      <c r="E15">
        <v>15</v>
      </c>
    </row>
    <row r="17" spans="1:5" x14ac:dyDescent="0.25">
      <c r="A17" s="2">
        <v>41508</v>
      </c>
      <c r="C17" t="s">
        <v>69</v>
      </c>
      <c r="D17">
        <v>2</v>
      </c>
      <c r="E17" t="s">
        <v>77</v>
      </c>
    </row>
    <row r="18" spans="1:5" x14ac:dyDescent="0.25">
      <c r="A18" s="2">
        <v>41509</v>
      </c>
      <c r="C18" t="s">
        <v>71</v>
      </c>
      <c r="D18">
        <v>1</v>
      </c>
      <c r="E18" t="s">
        <v>72</v>
      </c>
    </row>
    <row r="20" spans="1:5" x14ac:dyDescent="0.25">
      <c r="E20" s="1" t="s">
        <v>28</v>
      </c>
    </row>
    <row r="21" spans="1:5" x14ac:dyDescent="0.25">
      <c r="E21">
        <v>3</v>
      </c>
    </row>
    <row r="23" spans="1:5" x14ac:dyDescent="0.25">
      <c r="C23" s="1" t="s">
        <v>29</v>
      </c>
      <c r="D23" s="3">
        <f>SUM(D6:D19)</f>
        <v>18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A11" sqref="A11:E11"/>
    </sheetView>
  </sheetViews>
  <sheetFormatPr defaultColWidth="8.7109375" defaultRowHeight="15" x14ac:dyDescent="0.25"/>
  <cols>
    <col min="1" max="1" width="18" customWidth="1"/>
    <col min="2" max="2" width="26.85546875" customWidth="1"/>
    <col min="3" max="3" width="46.7109375" customWidth="1"/>
    <col min="4" max="4" width="11.85546875" customWidth="1"/>
    <col min="5" max="5" width="60.85546875" customWidth="1"/>
  </cols>
  <sheetData>
    <row r="1" spans="1:5" x14ac:dyDescent="0.25">
      <c r="A1" s="1" t="s">
        <v>0</v>
      </c>
      <c r="B1" s="1" t="s">
        <v>1</v>
      </c>
      <c r="C1" s="1" t="s">
        <v>2</v>
      </c>
    </row>
    <row r="2" spans="1:5" x14ac:dyDescent="0.25">
      <c r="A2" t="s">
        <v>3</v>
      </c>
      <c r="B2" t="s">
        <v>78</v>
      </c>
    </row>
    <row r="3" spans="1:5" x14ac:dyDescent="0.25">
      <c r="A3" t="s">
        <v>5</v>
      </c>
      <c r="B3" t="s">
        <v>79</v>
      </c>
    </row>
    <row r="5" spans="1:5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</row>
    <row r="6" spans="1:5" x14ac:dyDescent="0.25">
      <c r="A6" s="2">
        <v>41508</v>
      </c>
      <c r="C6" t="s">
        <v>69</v>
      </c>
      <c r="D6">
        <v>2</v>
      </c>
      <c r="E6" t="s">
        <v>70</v>
      </c>
    </row>
    <row r="7" spans="1:5" x14ac:dyDescent="0.25">
      <c r="A7" s="2">
        <v>41509</v>
      </c>
      <c r="C7" t="s">
        <v>71</v>
      </c>
      <c r="D7">
        <v>1</v>
      </c>
      <c r="E7" t="s">
        <v>72</v>
      </c>
    </row>
    <row r="9" spans="1:5" x14ac:dyDescent="0.25">
      <c r="E9" s="1" t="s">
        <v>28</v>
      </c>
    </row>
    <row r="10" spans="1:5" x14ac:dyDescent="0.25">
      <c r="A10" s="2"/>
      <c r="E10">
        <v>3</v>
      </c>
    </row>
    <row r="17" spans="3:4" x14ac:dyDescent="0.25">
      <c r="C17" s="1" t="s">
        <v>29</v>
      </c>
      <c r="D17" s="3">
        <f>SUM(D6:D10)</f>
        <v>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B318E46C447740B6717D9369B2EFBD" ma:contentTypeVersion="0" ma:contentTypeDescription="Crear nuevo documento." ma:contentTypeScope="" ma:versionID="de84bd66d5b14ed491178ec8adb40ce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eb9e32f68e9fdda4969cf891e446a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5E6486-F6F0-4FE3-B557-3A93A1768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FC83DD-D20B-4F4A-AC0D-BCA9619AEF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Valentina Da Silva</vt:lpstr>
      <vt:lpstr>Leonardo Clavijo</vt:lpstr>
      <vt:lpstr>Dario Britos</vt:lpstr>
      <vt:lpstr>Rodrigo Beron</vt:lpstr>
      <vt:lpstr>Adrian Caretti</vt:lpstr>
      <vt:lpstr>Samuel Noble</vt:lpstr>
      <vt:lpstr>Gimena Bernadet</vt:lpstr>
      <vt:lpstr>Victor Díaz</vt:lpstr>
      <vt:lpstr>Cristiano Coelho</vt:lpstr>
      <vt:lpstr>Nicolas Diaz</vt:lpstr>
      <vt:lpstr>Emiliano Conti</vt:lpstr>
      <vt:lpstr>Rafael Olivera</vt:lpstr>
      <vt:lpstr>Gabriel Barbatto</vt:lpstr>
      <vt:lpstr>Martín Gaudioso</vt:lpstr>
      <vt:lpstr>Federico Garcia</vt:lpstr>
      <vt:lpstr>Consolidado</vt:lpstr>
      <vt:lpstr>Horas acumuladas por integrante</vt:lpstr>
      <vt:lpstr>Disciplina acumulada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</cp:lastModifiedBy>
  <cp:revision>0</cp:revision>
  <dcterms:created xsi:type="dcterms:W3CDTF">2006-09-16T00:00:00Z</dcterms:created>
  <dcterms:modified xsi:type="dcterms:W3CDTF">2013-09-05T03:31:11Z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0x010100D4B318E46C447740B6717D9369B2EFBD</vt:lpwstr>
  </property>
</Properties>
</file>