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7.xml" ContentType="application/vnd.openxmlformats-officedocument.drawing+xml"/>
  <Override PartName="/xl/drawings/drawing8.xml" ContentType="application/vnd.openxmlformats-officedocument.drawing+xml"/>
  <Override PartName="/xl/drawings/drawing13.xml" ContentType="application/vnd.openxmlformats-officedocument.drawing+xml"/>
  <Override PartName="/xl/drawings/drawing15.xml" ContentType="application/vnd.openxmlformats-officedocument.drawing+xml"/>
  <Override PartName="/xl/drawings/drawing9.xml" ContentType="application/vnd.openxmlformats-officedocument.drawing+xml"/>
  <Override PartName="/xl/drawings/drawing6.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4.xml" ContentType="application/vnd.openxmlformats-officedocument.drawing+xml"/>
  <Override PartName="/xl/drawings/drawing10.xml" ContentType="application/vnd.openxmlformats-officedocument.drawing+xml"/>
  <Override PartName="/xl/drawings/drawing16.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5.xml" ContentType="application/vnd.openxmlformats-officedocument.spreadsheetml.worksheet+xml"/>
  <Override PartName="/xl/worksheets/sheet16.xml" ContentType="application/vnd.openxmlformats-officedocument.spreadsheetml.worksheet+xml"/>
  <Override PartName="/xl/worksheets/sheet3.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14.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Estimado vs. real" state="hidden" r:id="rId3"/>
    <sheet sheetId="2" name="Actividades realizadas" state="hidden" r:id="rId4"/>
    <sheet sheetId="3" name="Total por línea de trabajo" state="visible" r:id="rId5"/>
    <sheet sheetId="4" name="Total por integrantes" state="visible" r:id="rId6"/>
    <sheet sheetId="5" name="Alejandro C." state="visible" r:id="rId7"/>
    <sheet sheetId="6" name="Christopher Q." state="visible" r:id="rId8"/>
    <sheet sheetId="7" name="Diego D." state="visible" r:id="rId9"/>
    <sheet sheetId="8" name="Emiliano G." state="visible" r:id="rId10"/>
    <sheet sheetId="9" name="Facundo A." state="visible" r:id="rId11"/>
    <sheet sheetId="10" name="Linette G." state="visible" r:id="rId12"/>
    <sheet sheetId="11" name="Marina A." state="visible" r:id="rId13"/>
    <sheet sheetId="12" name="Malvina B." state="visible" r:id="rId14"/>
    <sheet sheetId="13" name="Martin S." state="visible" r:id="rId15"/>
    <sheet sheetId="14" name="Martin T." state="visible" r:id="rId16"/>
    <sheet sheetId="15" name="Nicolás F." state="visible" r:id="rId17"/>
    <sheet sheetId="16" name="Nicolás G." state="visible" r:id="rId18"/>
  </sheets>
  <definedNames/>
  <calcPr/>
</workbook>
</file>

<file path=xl/sharedStrings.xml><?xml version="1.0" encoding="utf-8"?>
<sst xmlns="http://schemas.openxmlformats.org/spreadsheetml/2006/main">
  <si>
    <t>Linette G.</t>
  </si>
  <si>
    <t>Malvina B.</t>
  </si>
  <si>
    <t>Armar BD (entity framework)</t>
  </si>
  <si>
    <t>Linette G.</t>
  </si>
  <si>
    <t>SI</t>
  </si>
  <si>
    <t>Malvina B.</t>
  </si>
  <si>
    <t>SI</t>
  </si>
  <si>
    <t>Cargarle conjunto datos</t>
  </si>
  <si>
    <t>Linette G.</t>
  </si>
  <si>
    <t>SI</t>
  </si>
  <si>
    <t>Malvina B.</t>
  </si>
  <si>
    <t>SI</t>
  </si>
  <si>
    <t>Armado de intranet en el ambiente</t>
  </si>
  <si>
    <t>Nicolás G.</t>
  </si>
  <si>
    <t>SI</t>
  </si>
  <si>
    <t>Iniciar sesión</t>
  </si>
  <si>
    <t>Emiliano G.</t>
  </si>
  <si>
    <t>Facundo A.</t>
  </si>
  <si>
    <t>Cerrar sesión</t>
  </si>
  <si>
    <t>Emiliano G.</t>
  </si>
  <si>
    <t>SI</t>
  </si>
  <si>
    <t>Facundo A.</t>
  </si>
  <si>
    <t>SI</t>
  </si>
  <si>
    <t>Consultar prox. geo entre activos</t>
  </si>
  <si>
    <t>Emiliano G.</t>
  </si>
  <si>
    <t>SI</t>
  </si>
  <si>
    <t>Facundo A.</t>
  </si>
  <si>
    <t>Ver información de activos</t>
  </si>
  <si>
    <t>Martin T.</t>
  </si>
  <si>
    <t>Martin S.</t>
  </si>
  <si>
    <t>SI</t>
  </si>
  <si>
    <t>Exportar activos a Excel</t>
  </si>
  <si>
    <t>Linette G.</t>
  </si>
  <si>
    <t>SI</t>
  </si>
  <si>
    <t>Leer barras (Utilizar cámara IE y Chrome)</t>
  </si>
  <si>
    <t>Nicolás F.</t>
  </si>
  <si>
    <t>SI</t>
  </si>
  <si>
    <t>Nicolás G.</t>
  </si>
  <si>
    <t>Leer barras (decodificar e interfaz)</t>
  </si>
  <si>
    <t>Nicolás F.</t>
  </si>
  <si>
    <t>Nicolás G.</t>
  </si>
  <si>
    <t>SI</t>
  </si>
  <si>
    <t>Malvina B.</t>
  </si>
  <si>
    <t>Replanificación</t>
  </si>
  <si>
    <t>Marina A.</t>
  </si>
  <si>
    <t>Diego D.</t>
  </si>
  <si>
    <t>Alerta de eventos (web y mail)</t>
  </si>
  <si>
    <t>Martin T.</t>
  </si>
  <si>
    <t>Registrar tipo de activo</t>
  </si>
  <si>
    <t>Malvina B.</t>
  </si>
  <si>
    <t>Registrar activo (con adjuntar documentos)</t>
  </si>
  <si>
    <t>Emiliano G.</t>
  </si>
  <si>
    <t>SI</t>
  </si>
  <si>
    <t>Registrar evento</t>
  </si>
  <si>
    <t>Facundo A.</t>
  </si>
  <si>
    <t>Ver eventos bandeja de entrada (lista)</t>
  </si>
  <si>
    <t>Nicolás F.</t>
  </si>
  <si>
    <t>Linette G.</t>
  </si>
  <si>
    <t>Ver eventos bandeja de entrada (calendario)</t>
  </si>
  <si>
    <t>Nicolás F.</t>
  </si>
  <si>
    <t>Linette G.</t>
  </si>
  <si>
    <t>Asociar activos</t>
  </si>
  <si>
    <t>Martin S.</t>
  </si>
  <si>
    <t>Diseño casos de uso iteración 2</t>
  </si>
  <si>
    <t>Martin S.</t>
  </si>
  <si>
    <t>Malvina B.</t>
  </si>
  <si>
    <t>Integración</t>
  </si>
  <si>
    <t>Martin T.</t>
  </si>
  <si>
    <t>Preparcion de la presentación de cambio de fase</t>
  </si>
  <si>
    <t>Christopher Q.</t>
  </si>
  <si>
    <t>SI</t>
  </si>
  <si>
    <t>Asignación de tareas en mantis</t>
  </si>
  <si>
    <t>Christopher Q.</t>
  </si>
  <si>
    <t>SI</t>
  </si>
  <si>
    <t>Creación de manual para mantis y de planilla de verificacion unitaria</t>
  </si>
  <si>
    <t>Christopher Q.</t>
  </si>
  <si>
    <t>SI</t>
  </si>
  <si>
    <t>Reunion de cambio de fase</t>
  </si>
  <si>
    <t>Christopher Q.</t>
  </si>
  <si>
    <t>SI</t>
  </si>
  <si>
    <t>Nicolas G.</t>
  </si>
  <si>
    <t>SI</t>
  </si>
  <si>
    <t>Definición de criterios de aceptación del producto</t>
  </si>
  <si>
    <t>Christopher Q.</t>
  </si>
  <si>
    <t>SI</t>
  </si>
  <si>
    <t>Falta validar del todo con el cliente</t>
  </si>
  <si>
    <t>Documentación de criterios de aceptación de producto</t>
  </si>
  <si>
    <t>Christopher Q.</t>
  </si>
  <si>
    <t>SI</t>
  </si>
  <si>
    <t>Falta validar del todo con el cliente</t>
  </si>
  <si>
    <t>Cambios en documento de criterios de aceptación del producto</t>
  </si>
  <si>
    <t>Christopher Q.</t>
  </si>
  <si>
    <t>SI</t>
  </si>
  <si>
    <t>Falta validar del todo con el cliente</t>
  </si>
  <si>
    <t>Definicón de casos de prueba de la primer iteración</t>
  </si>
  <si>
    <t>Christopher Q.</t>
  </si>
  <si>
    <t>SI</t>
  </si>
  <si>
    <t>Docuemento de modelo de casos de prueba</t>
  </si>
  <si>
    <t>Christopher Q.</t>
  </si>
  <si>
    <t>SI</t>
  </si>
  <si>
    <t>Acta de monitoreo de cambio de fase</t>
  </si>
  <si>
    <t>Nicolas G.</t>
  </si>
  <si>
    <t>Generación de tareas programadas para respaldo de svn diario</t>
  </si>
  <si>
    <t>Nicolas G.</t>
  </si>
  <si>
    <t>SI</t>
  </si>
  <si>
    <t>Reunión Quincenal</t>
  </si>
  <si>
    <t>Nicolas G.</t>
  </si>
  <si>
    <t>SI</t>
  </si>
  <si>
    <t>Configuración db en pc Martin T</t>
  </si>
  <si>
    <t>Nicolas G.</t>
  </si>
  <si>
    <t>SI</t>
  </si>
  <si>
    <t>Documento de Gestión de Cambios</t>
  </si>
  <si>
    <t>Nicolas G.</t>
  </si>
  <si>
    <t>SI</t>
  </si>
  <si>
    <t>Documento de Registro de Versiones</t>
  </si>
  <si>
    <t>Nicolas G.</t>
  </si>
  <si>
    <t>SI</t>
  </si>
  <si>
    <t>Nicolas G.</t>
  </si>
  <si>
    <t>Componentes de un Grafo y Activos relacionados con Activo</t>
  </si>
  <si>
    <t>Nicolas F.</t>
  </si>
  <si>
    <t>Integracion leer barras con ver info activos</t>
  </si>
  <si>
    <t>Nicolas G.</t>
  </si>
  <si>
    <t>SI</t>
  </si>
  <si>
    <t>Ver evento</t>
  </si>
  <si>
    <t>Martín S.</t>
  </si>
  <si>
    <t>SI</t>
  </si>
  <si>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</si>
  <si>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</si>
  <si>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</si>
  <si>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</si>
  <si>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</si>
  <si>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</si>
  <si>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</si>
  <si>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</si>
  <si>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</si>
  <si>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</si>
  <si>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</si>
  <si>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</si>
  <si>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CU Exportar historial de activos a excel</t>
  </si>
  <si>
    <t>Linette Grill</t>
  </si>
  <si>
    <t>S</t>
  </si>
  <si>
    <t>CU Ver evento</t>
  </si>
  <si>
    <t>Martín Santagata</t>
  </si>
  <si>
    <t>S</t>
  </si>
  <si>
    <t>CU Ver activos cercanos</t>
  </si>
  <si>
    <t>Emiliano González</t>
  </si>
  <si>
    <t>S</t>
  </si>
  <si>
    <t>CU Ver eventos calendario</t>
  </si>
  <si>
    <t>Emiliano González</t>
  </si>
  <si>
    <t>S</t>
  </si>
  <si>
    <t>ALEJANDRO CASCO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</si>
  <si>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</si>
  <si>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</si>
  <si>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</si>
  <si>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</si>
  <si>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</si>
  <si>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</si>
  <si>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</si>
  <si>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</si>
  <si>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</si>
  <si>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</si>
  <si>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</si>
  <si>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</si>
  <si>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</si>
  <si>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</si>
  <si>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</si>
  <si>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</si>
  <si>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</si>
  <si>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</si>
  <si>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</si>
  <si>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</si>
  <si>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</si>
  <si>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</si>
  <si>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</si>
  <si>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</si>
  <si>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</si>
  <si>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</si>
  <si>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</si>
  <si>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</si>
  <si>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</si>
  <si>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</si>
  <si>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</si>
  <si>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</si>
  <si>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</si>
  <si>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</si>
  <si>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</si>
  <si>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</si>
  <si>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</si>
  <si>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</si>
  <si>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</si>
  <si>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</si>
  <si>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</si>
  <si>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</si>
  <si>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</si>
  <si>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</si>
  <si>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</si>
  <si>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</si>
  <si>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</si>
  <si>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</si>
  <si>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</si>
  <si>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</si>
  <si>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</si>
  <si>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</si>
  <si>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</si>
  <si>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</si>
  <si>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</si>
  <si>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</si>
  <si>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</si>
  <si>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</si>
  <si>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</si>
  <si>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</si>
  <si>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</si>
  <si>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</si>
  <si>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</si>
  <si>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</si>
  <si>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</si>
  <si>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</si>
  <si>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</si>
  <si>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</si>
  <si>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</si>
  <si>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</si>
  <si>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</si>
  <si>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</si>
  <si>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</si>
  <si>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</si>
  <si>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</si>
  <si>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</si>
  <si>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</si>
  <si>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</si>
  <si>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</si>
  <si>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</si>
  <si>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</si>
  <si>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</si>
  <si>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</si>
  <si>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</si>
  <si>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</si>
  <si>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</si>
  <si>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</si>
  <si>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</si>
  <si>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</si>
  <si>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</si>
  <si>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</si>
  <si>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</si>
  <si>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</si>
  <si>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</si>
  <si>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</si>
  <si>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</si>
  <si>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</si>
  <si>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</si>
  <si>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</si>
  <si>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</si>
  <si>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</si>
  <si>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</si>
  <si>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</si>
  <si>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</si>
  <si>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</si>
  <si>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</si>
  <si>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</si>
  <si>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</si>
  <si>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</si>
  <si>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</si>
  <si>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</si>
  <si>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</si>
  <si>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</si>
  <si>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</si>
  <si>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</si>
  <si>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</si>
  <si>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</si>
  <si>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</si>
  <si>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</si>
  <si>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</si>
  <si>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</si>
  <si>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</si>
  <si>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</si>
  <si>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</si>
  <si>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</si>
  <si>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</si>
  <si>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</si>
  <si>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</si>
  <si>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</si>
  <si>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</si>
  <si>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</si>
  <si>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</si>
  <si>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</si>
  <si>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</si>
  <si>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</si>
  <si>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</si>
  <si>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</si>
  <si>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</si>
  <si>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</si>
  <si>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</si>
  <si>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</si>
  <si>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</si>
  <si>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</si>
  <si>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</si>
  <si>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</si>
  <si>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</si>
  <si>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</si>
  <si>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</si>
  <si>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</si>
  <si>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</si>
  <si>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</si>
  <si>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</si>
  <si>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</si>
  <si>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</si>
  <si>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</si>
  <si>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</si>
  <si>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</si>
  <si>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</si>
  <si>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</si>
  <si>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</si>
  <si>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</si>
  <si>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</si>
  <si>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</si>
  <si>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</si>
  <si>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</si>
  <si>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</si>
  <si>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</si>
  <si>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</si>
  <si>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</si>
  <si>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</si>
  <si>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</si>
  <si>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</si>
  <si>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</si>
  <si>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</si>
  <si>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</si>
  <si>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</si>
  <si>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</si>
  <si>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</si>
  <si>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</si>
  <si>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</si>
  <si>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</si>
  <si>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</si>
  <si>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</si>
  <si>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</si>
  <si>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</si>
  <si>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</si>
  <si>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</si>
  <si>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</si>
  <si>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</si>
  <si>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</si>
  <si>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</si>
  <si>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</si>
  <si>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</si>
  <si>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</si>
  <si>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</si>
  <si>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</si>
  <si>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</si>
  <si>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</si>
  <si>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</si>
  <si>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</si>
  <si>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</si>
  <si>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</si>
  <si>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</si>
  <si>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</si>
  <si>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</si>
  <si>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</si>
  <si>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</si>
  <si>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</si>
  <si>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</si>
  <si>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</si>
  <si>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</si>
  <si>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</si>
  <si>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</si>
  <si>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</si>
  <si>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</si>
  <si>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</si>
  <si>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8</t>
  </si>
  <si>
    <t>semana 9</t>
  </si>
  <si>
    <t>semana 10</t>
  </si>
  <si>
    <t>semana 11</t>
  </si>
  <si>
    <t>semana 12</t>
  </si>
  <si>
    <t>semana 13</t>
  </si>
  <si>
    <t>semana 14</t>
  </si>
  <si>
    <t>TOTAL</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</si>
  <si>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</si>
  <si>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</si>
  <si>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</si>
  <si>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</si>
  <si>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</si>
  <si>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</si>
  <si>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</si>
  <si>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</si>
  <si>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</si>
  <si>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</si>
  <si>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1</t>
  </si>
  <si>
    <t>SEMANA 2</t>
  </si>
  <si>
    <t>SEMANA 3</t>
  </si>
  <si>
    <t>SEMANA 4</t>
  </si>
  <si>
    <t>SEMANA 5</t>
  </si>
  <si>
    <t>SEMANA 6</t>
  </si>
  <si>
    <t>SEMANA 7</t>
  </si>
  <si>
    <t>SEMANA 8</t>
  </si>
  <si>
    <t>SEMANA 9</t>
  </si>
  <si>
    <t>SEMANA 10</t>
  </si>
  <si>
    <t>SEMANA 11</t>
  </si>
  <si>
    <t>SEMANA 12</t>
  </si>
  <si>
    <t>SEMANA 13</t>
  </si>
  <si>
    <t>SEMANA 14</t>
  </si>
  <si>
    <t>TOTAL</t>
  </si>
  <si>
    <t>PROM. SNAL</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</si>
  <si>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</si>
  <si>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</si>
  <si>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</si>
  <si>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</si>
  <si>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</si>
  <si>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</si>
  <si>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</si>
  <si>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</si>
  <si>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</si>
  <si>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</si>
  <si>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</si>
  <si>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</si>
  <si>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</si>
  <si>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</si>
  <si>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</si>
  <si>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</si>
  <si>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</si>
  <si>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</si>
  <si>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calidad</t>
  </si>
  <si>
    <t>Informe RTF</t>
  </si>
  <si>
    <t>Comunicación</t>
  </si>
  <si>
    <t>Reunión de cambio de fase</t>
  </si>
  <si>
    <t>Gestión de calidad</t>
  </si>
  <si>
    <t>Verificación de documentos</t>
  </si>
  <si>
    <t>Gestión de calidad</t>
  </si>
  <si>
    <t>Verificación de documentos y armado de entrega</t>
  </si>
  <si>
    <t>Gestión de proyecto</t>
  </si>
  <si>
    <t>Reunión con directora del proyecto</t>
  </si>
  <si>
    <t>Verificación</t>
  </si>
  <si>
    <t>Diseño de casos de prueba</t>
  </si>
  <si>
    <t>Gestión de calidad</t>
  </si>
  <si>
    <t>Creación de documentos (RTF)</t>
  </si>
  <si>
    <t>Gestión de calidad</t>
  </si>
  <si>
    <t>Conteo de lineas por caso de uso</t>
  </si>
  <si>
    <t>Gestión de proyecto</t>
  </si>
  <si>
    <t>Informe de reunión con directora del proyecto</t>
  </si>
  <si>
    <t>Gestión de calidad</t>
  </si>
  <si>
    <t>Creación de documentos</t>
  </si>
  <si>
    <t>Gestión de calidad</t>
  </si>
  <si>
    <t>Revisión RTF</t>
  </si>
  <si>
    <t>Gestión de proyecto</t>
  </si>
  <si>
    <t>Reunión con directora del proyecto</t>
  </si>
  <si>
    <t>Comunicación</t>
  </si>
  <si>
    <t>Reunión del equipo</t>
  </si>
  <si>
    <t>Gestión de calidad</t>
  </si>
  <si>
    <t>Revision de ajuste al proceso</t>
  </si>
  <si>
    <t>Gestión de calidad</t>
  </si>
  <si>
    <t>Revision de ajuste al proceso</t>
  </si>
  <si>
    <t>Gestión de calidad</t>
  </si>
  <si>
    <t>Revision de ajuste al proceso</t>
  </si>
  <si>
    <t>Gestión de proyecto</t>
  </si>
  <si>
    <t>Reunión con directora del proyecto</t>
  </si>
  <si>
    <t>Gestion de calidad</t>
  </si>
  <si>
    <t>Revision de ajuste al proceso, conteo de lineas</t>
  </si>
  <si>
    <t>Gestion de calidad</t>
  </si>
  <si>
    <t>Revisiones de codigo</t>
  </si>
  <si>
    <t>Gestion de calidad</t>
  </si>
  <si>
    <t>Diseño de casos de prueba atributos de calidad</t>
  </si>
  <si>
    <t>Gestion de calidad</t>
  </si>
  <si>
    <t>Revisiones de codigo</t>
  </si>
  <si>
    <t>Gestion de proyecto</t>
  </si>
  <si>
    <t>Reunion extra con el equipo</t>
  </si>
  <si>
    <t>Verificación</t>
  </si>
  <si>
    <t>Verificación funcional</t>
  </si>
  <si>
    <t>Gestion de Calidad</t>
  </si>
  <si>
    <t>Preparación de la entrega</t>
  </si>
  <si>
    <t>Gestión de proyecto</t>
  </si>
  <si>
    <t>Reunión con directora del proyecto</t>
  </si>
  <si>
    <t>Comunicación</t>
  </si>
  <si>
    <t>Presentación cliente</t>
  </si>
  <si>
    <t>Verificación</t>
  </si>
  <si>
    <t>Arreglos en interfaces</t>
  </si>
  <si>
    <t>Verificación</t>
  </si>
  <si>
    <t>Arreglos en interfaces</t>
  </si>
  <si>
    <t>Gestion de proyecto</t>
  </si>
  <si>
    <t>Reunión quincenal</t>
  </si>
  <si>
    <t>Comunicación</t>
  </si>
  <si>
    <t>Comunicación</t>
  </si>
  <si>
    <t>Gestión de calidad</t>
  </si>
  <si>
    <t>Preparación de la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</si>
  <si>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</si>
  <si>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</si>
  <si>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</si>
  <si>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</si>
  <si>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</si>
  <si>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</si>
  <si>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</si>
  <si>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</si>
  <si>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</si>
  <si>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</si>
  <si>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</si>
  <si>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</si>
  <si>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</si>
  <si>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</si>
  <si>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</si>
  <si>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</si>
  <si>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</si>
  <si>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Gestion del proyecto</t>
  </si>
  <si>
    <t>Presentacion al cliente</t>
  </si>
  <si>
    <t>Gestion del proyecto</t>
  </si>
  <si>
    <t>Reunion de seguimiento</t>
  </si>
  <si>
    <t>Gestion del proyecto</t>
  </si>
  <si>
    <t>Reunion de cambio de fase</t>
  </si>
  <si>
    <t>Verificación</t>
  </si>
  <si>
    <t>Planificacion de la verificacion</t>
  </si>
  <si>
    <t>Verificación</t>
  </si>
  <si>
    <t>Documento de planificacion de la verificacion</t>
  </si>
  <si>
    <t>Verificación</t>
  </si>
  <si>
    <t>Verificación de performance</t>
  </si>
  <si>
    <t>Verificación</t>
  </si>
  <si>
    <t>Diseno de casos de prueba</t>
  </si>
  <si>
    <t>Verificación</t>
  </si>
  <si>
    <t>Verificación de performance</t>
  </si>
  <si>
    <t>Gestion del proyecto</t>
  </si>
  <si>
    <t>Reunion de seguimiento</t>
  </si>
  <si>
    <t>Verificación</t>
  </si>
  <si>
    <t>Diseño de casos de prueba</t>
  </si>
  <si>
    <t>Verificación</t>
  </si>
  <si>
    <t>Documento RTF</t>
  </si>
  <si>
    <t>Verificación</t>
  </si>
  <si>
    <t>Ejecucion de casos de prueba</t>
  </si>
  <si>
    <t>Verificación</t>
  </si>
  <si>
    <t>Reporte de bugs a implementadores</t>
  </si>
  <si>
    <t>Verificación</t>
  </si>
  <si>
    <t>Ejecucion de casos de prueba</t>
  </si>
  <si>
    <t>Verificación</t>
  </si>
  <si>
    <t>Reporte de bugs a implementadores</t>
  </si>
  <si>
    <t>Gestion del proyecto</t>
  </si>
  <si>
    <t>Revisión de documentos y entrega</t>
  </si>
  <si>
    <t>Comunicacion</t>
  </si>
  <si>
    <t>Solicitud de registro de horas y de correccion de errores encontrados en verificacion, consulta po CU de grafos.</t>
  </si>
  <si>
    <t>0.5</t>
  </si>
  <si>
    <t>Gestion del proyecto</t>
  </si>
  <si>
    <t>Reunion de seguimiento</t>
  </si>
  <si>
    <t>Verificación</t>
  </si>
  <si>
    <t>Verificación de pruebas unitarias</t>
  </si>
  <si>
    <t>Verificación</t>
  </si>
  <si>
    <t>Ejecución de casos de prueba</t>
  </si>
  <si>
    <t>Gestion del proyecto</t>
  </si>
  <si>
    <t>Reunión quincenal</t>
  </si>
  <si>
    <t>Verificación</t>
  </si>
  <si>
    <t>Ejecución de casos de prueba y reporte de bugs en mantis</t>
  </si>
  <si>
    <t>Verificación</t>
  </si>
  <si>
    <t>Comunicación con implementadores por corrección de bugs</t>
  </si>
  <si>
    <t>Verificación</t>
  </si>
  <si>
    <t>Evaluación de la verificación(docs de reporte de pruebas y evaluación de la verificación)</t>
  </si>
  <si>
    <t>Gestion del proyecto</t>
  </si>
  <si>
    <t>Docuemnto de lecciones aprendidas</t>
  </si>
  <si>
    <t>Verificación</t>
  </si>
  <si>
    <t>Documento de trazabilidad, reporte de bugs a implementadores, verificacion</t>
  </si>
  <si>
    <t>Gestion del proyecto</t>
  </si>
  <si>
    <t>Reunión de seguimiento</t>
  </si>
  <si>
    <t>Verificación</t>
  </si>
  <si>
    <t>Envio de casos de prueba a cliente, reunion con SCM por ambiente a enviar al cliente</t>
  </si>
  <si>
    <t>Verificación</t>
  </si>
  <si>
    <t>Diseño de casos de prueba</t>
  </si>
  <si>
    <t>Verificación</t>
  </si>
  <si>
    <t>Diseño de casos de prueba</t>
  </si>
  <si>
    <t>Gestion del proyecto</t>
  </si>
  <si>
    <t>Reunión con responsables por area para ajustar proceso</t>
  </si>
  <si>
    <t>Verificación</t>
  </si>
  <si>
    <t>Ejecución de casos de prueba</t>
  </si>
  <si>
    <t>Verificación</t>
  </si>
  <si>
    <t>Modificaciones en doc de plan de VyV</t>
  </si>
  <si>
    <t>Gestión de proyecto</t>
  </si>
  <si>
    <t>Reunión con directora del proyecto</t>
  </si>
  <si>
    <t>Gestión de proyecto</t>
  </si>
  <si>
    <t>Presentación cliente</t>
  </si>
  <si>
    <t>Gestión de proyecto</t>
  </si>
  <si>
    <t>Reunión quincenal</t>
  </si>
  <si>
    <t>Verificación</t>
  </si>
  <si>
    <t>Ejecución de casos de prueba luego de correccion de bugs</t>
  </si>
  <si>
    <t>Verificación</t>
  </si>
  <si>
    <t>Ejecución de casos de prueba</t>
  </si>
  <si>
    <t>Verificación</t>
  </si>
  <si>
    <t>Ejecución de casos de prueba</t>
  </si>
  <si>
    <t>Verificación</t>
  </si>
  <si>
    <t>Pruebas de performance</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</si>
  <si>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</si>
  <si>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</si>
  <si>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</si>
  <si>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</si>
  <si>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</si>
  <si>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</si>
  <si>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</si>
  <si>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</si>
  <si>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</si>
  <si>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</si>
  <si>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</si>
  <si>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</si>
  <si>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</si>
  <si>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</si>
  <si>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</si>
  <si>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</si>
  <si>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</si>
  <si>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</si>
  <si>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Presentacion Cliente  </t>
  </si>
  <si>
    <t>Gestión de proyecto</t>
  </si>
  <si>
    <t>Planificacion, apoyo estimacion</t>
  </si>
  <si>
    <t>Gestión de proyecto</t>
  </si>
  <si>
    <t>Monitoreo</t>
  </si>
  <si>
    <t>Gestión de proyecto</t>
  </si>
  <si>
    <t>Coordinacion desarrollo</t>
  </si>
  <si>
    <t>Gestión de proyecto</t>
  </si>
  <si>
    <t>Coordinación de desarrollo - Seguimiento del avance - Replanificación</t>
  </si>
  <si>
    <t>Gestión de proyecto</t>
  </si>
  <si>
    <t>Plan construcción </t>
  </si>
  <si>
    <t>15 y 16/10/2014</t>
  </si>
  <si>
    <t>Comunicación</t>
  </si>
  <si>
    <t>Seguimiento, mails, coordinación de desarrollo Nicolás F.</t>
  </si>
  <si>
    <t>Gestión de proyecto</t>
  </si>
  <si>
    <t>Documentación liberaciones</t>
  </si>
  <si>
    <t>18 y 19/10/2014</t>
  </si>
  <si>
    <t>Gestión de proyecto</t>
  </si>
  <si>
    <t>Horas estimadas para especificación de la liberación actual, y para el plan de desarrollo de construcción.</t>
  </si>
  <si>
    <t>Gestión de proyecto</t>
  </si>
  <si>
    <t>Cálculo de estimaciones para valor ganado de todo el proyecto , plan de la iteración y comunicacion de tareas al equipo de desarrollo</t>
  </si>
  <si>
    <t>Gestión de proyecto</t>
  </si>
  <si>
    <t>Monitoreo</t>
  </si>
  <si>
    <t>Gestión de proyecto</t>
  </si>
  <si>
    <t>Documentación liberaciones</t>
  </si>
  <si>
    <t>Comunicación</t>
  </si>
  <si>
    <t>Reunion quincenal</t>
  </si>
  <si>
    <t>Gestión de proyecto</t>
  </si>
  <si>
    <t>Documentacion</t>
  </si>
  <si>
    <t>Comunicación</t>
  </si>
  <si>
    <t>Reunion con el cliente</t>
  </si>
  <si>
    <t>Gestión de proyecto</t>
  </si>
  <si>
    <t>Reunion equipo</t>
  </si>
  <si>
    <t>Diseño</t>
  </si>
  <si>
    <t>Reunion equipo : diseño alertas</t>
  </si>
  <si>
    <t>Gestión de proyecto</t>
  </si>
  <si>
    <t>Monioreo</t>
  </si>
  <si>
    <t>Gestión de proyecto</t>
  </si>
  <si>
    <t>Reunion</t>
  </si>
  <si>
    <t>Comunicacion</t>
  </si>
  <si>
    <t>Seguimiento</t>
  </si>
  <si>
    <t>Gestion de proyecto</t>
  </si>
  <si>
    <t>Reunion con sqa, resp verificacion y scm</t>
  </si>
  <si>
    <t>Gestion de proyecto</t>
  </si>
  <si>
    <t>Docs y seguimiento</t>
  </si>
  <si>
    <t>Gestión de proyecto</t>
  </si>
  <si>
    <t>Seguimiento - Coordinación de desarrollo</t>
  </si>
  <si>
    <t>Verificación</t>
  </si>
  <si>
    <t>Verificación de la versión</t>
  </si>
  <si>
    <t>Comunicación</t>
  </si>
  <si>
    <t>Monitoreo</t>
  </si>
  <si>
    <t>Comunicación</t>
  </si>
  <si>
    <t>Seguimiento - mails</t>
  </si>
  <si>
    <t>Gestión de proyecto</t>
  </si>
  <si>
    <t>Reunión quincenal</t>
  </si>
  <si>
    <t>Gestión de proyecto</t>
  </si>
  <si>
    <t>Coordinación corrección de bugs</t>
  </si>
  <si>
    <t>Verificación</t>
  </si>
  <si>
    <t>Estimación verificación domingo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</si>
  <si>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</si>
  <si>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</si>
  <si>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</si>
  <si>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</si>
  <si>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</si>
  <si>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</si>
  <si>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</si>
  <si>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</si>
  <si>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</si>
  <si>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</si>
  <si>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</si>
  <si>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</si>
  <si>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</si>
  <si>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</si>
  <si>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</si>
  <si>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</si>
  <si>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</si>
  <si>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</si>
  <si>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Caso de uso ver contratos cercanos</t>
  </si>
  <si>
    <t>Implementación</t>
  </si>
  <si>
    <t>Caso de uso ver contratos cercanos</t>
  </si>
  <si>
    <t>Gestion de proyecto</t>
  </si>
  <si>
    <t>Reunión paso de fase</t>
  </si>
  <si>
    <t>Implementación</t>
  </si>
  <si>
    <t>Caso de uso ver eventos (calendario)</t>
  </si>
  <si>
    <t>Implementación</t>
  </si>
  <si>
    <t>Paginado consulta proximidad geográfica</t>
  </si>
  <si>
    <t>Implementación</t>
  </si>
  <si>
    <t>Caso de uso ver eventos (calendario)</t>
  </si>
  <si>
    <t>Comunicacion</t>
  </si>
  <si>
    <t>Reunion implementadores</t>
  </si>
  <si>
    <t>Implementación</t>
  </si>
  <si>
    <t>Ayudas varias</t>
  </si>
  <si>
    <t>Implementación</t>
  </si>
  <si>
    <t>Caso de uso ver eventos (listado)</t>
  </si>
  <si>
    <t>Implementación</t>
  </si>
  <si>
    <t>Caso de uso ver eventos (listado)</t>
  </si>
  <si>
    <t>20-23/10/2014</t>
  </si>
  <si>
    <t>Configuración e implementación</t>
  </si>
  <si>
    <t>Consultas varias</t>
  </si>
  <si>
    <t>Comunicacion</t>
  </si>
  <si>
    <t>Reunión quincenal</t>
  </si>
  <si>
    <t>Implementación</t>
  </si>
  <si>
    <t>Auditorias</t>
  </si>
  <si>
    <t>Implementación</t>
  </si>
  <si>
    <t>Arreglos varios</t>
  </si>
  <si>
    <t>Implementación</t>
  </si>
  <si>
    <t>Arreglos varios</t>
  </si>
  <si>
    <t>Implementación</t>
  </si>
  <si>
    <t>Auditorias</t>
  </si>
  <si>
    <t>Implementación</t>
  </si>
  <si>
    <t>Reunión implementación</t>
  </si>
  <si>
    <t>Implementación</t>
  </si>
  <si>
    <t>Reunión implementación (Auditoria)</t>
  </si>
  <si>
    <t>Implementación</t>
  </si>
  <si>
    <t>CU: Auditoria</t>
  </si>
  <si>
    <t>Comunicacion</t>
  </si>
  <si>
    <t>Reunion implementadores</t>
  </si>
  <si>
    <t>Gestión calidad</t>
  </si>
  <si>
    <t>Revisión código</t>
  </si>
  <si>
    <t>Gestión calidad</t>
  </si>
  <si>
    <t>Revisión código</t>
  </si>
  <si>
    <t>Gestión calidad</t>
  </si>
  <si>
    <t>Revisión por pares</t>
  </si>
  <si>
    <t>Implementación</t>
  </si>
  <si>
    <t>Corrección de bugs</t>
  </si>
  <si>
    <t>Implementación</t>
  </si>
  <si>
    <t>Corrección de bugs</t>
  </si>
  <si>
    <t>Implementación</t>
  </si>
  <si>
    <t>Corrección de bugs</t>
  </si>
  <si>
    <t>Comunicacion</t>
  </si>
  <si>
    <t>Reunion quincenal</t>
  </si>
  <si>
    <t>Implementación</t>
  </si>
  <si>
    <t>Corrección de bugs, filtro</t>
  </si>
  <si>
    <t>Implementación</t>
  </si>
  <si>
    <t>Corrección de bugs</t>
  </si>
  <si>
    <t>Implementación</t>
  </si>
  <si>
    <t>Corrección de bugs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</si>
  <si>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</si>
  <si>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</si>
  <si>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</si>
  <si>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</si>
  <si>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</si>
  <si>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</si>
  <si>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</si>
  <si>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</si>
  <si>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</si>
  <si>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</si>
  <si>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</si>
  <si>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</si>
  <si>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</si>
  <si>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</si>
  <si>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</si>
  <si>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</si>
  <si>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</si>
  <si>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comunicación</t>
  </si>
  <si>
    <t>Presentacion cliente  </t>
  </si>
  <si>
    <t>Implementacion</t>
  </si>
  <si>
    <t>CU modificar activo</t>
  </si>
  <si>
    <t>Implementacion</t>
  </si>
  <si>
    <t>CU modificar activo</t>
  </si>
  <si>
    <t>Gestión de proyecto</t>
  </si>
  <si>
    <t>Reunión fin de fase</t>
  </si>
  <si>
    <t>Implementacion</t>
  </si>
  <si>
    <t>CU modificar activo</t>
  </si>
  <si>
    <t>Implementacion</t>
  </si>
  <si>
    <t>CU modificar activo</t>
  </si>
  <si>
    <t>Comunicacion</t>
  </si>
  <si>
    <t>Reunion implementadores</t>
  </si>
  <si>
    <t>Implementacion</t>
  </si>
  <si>
    <t>Modificar Activo</t>
  </si>
  <si>
    <t>Implementacion</t>
  </si>
  <si>
    <t>Modificar Activo</t>
  </si>
  <si>
    <t>Comunicacion</t>
  </si>
  <si>
    <t>Dudas </t>
  </si>
  <si>
    <t>Implementacon</t>
  </si>
  <si>
    <t>fin del CU Modificar Activo y pruebas unitarias</t>
  </si>
  <si>
    <t>Implemenaion</t>
  </si>
  <si>
    <t>CU Asociar Activos</t>
  </si>
  <si>
    <t>Implmentacion</t>
  </si>
  <si>
    <t>CU Asociar Activos</t>
  </si>
  <si>
    <t>Diseño</t>
  </si>
  <si>
    <t>CU Asociar Activos</t>
  </si>
  <si>
    <t>implementacio</t>
  </si>
  <si>
    <t>CU Asociar Activos</t>
  </si>
  <si>
    <t>Imlementacion</t>
  </si>
  <si>
    <t>Arreglos Modificar Activo</t>
  </si>
  <si>
    <t>Comunicacion</t>
  </si>
  <si>
    <t>Reunion Quincenar</t>
  </si>
  <si>
    <t>Implementacion</t>
  </si>
  <si>
    <t>Cu Asociar Activos</t>
  </si>
  <si>
    <t>Implementacion</t>
  </si>
  <si>
    <t>Arreglos Crear Acrivo, Modificar Activo</t>
  </si>
  <si>
    <t>Implementacion</t>
  </si>
  <si>
    <t>Cu Asociar Activos</t>
  </si>
  <si>
    <t>comunicación</t>
  </si>
  <si>
    <t>Presentación cliente</t>
  </si>
  <si>
    <t>comunicacion</t>
  </si>
  <si>
    <t>reunion con implementdores</t>
  </si>
  <si>
    <t>implementacion</t>
  </si>
  <si>
    <t>Cu Asociar Activos</t>
  </si>
  <si>
    <t>implementación</t>
  </si>
  <si>
    <t>Caso de uso Aociar Activos y Prubas unitarias</t>
  </si>
  <si>
    <t>Gestion de calidad</t>
  </si>
  <si>
    <t>Revisiones de codigo</t>
  </si>
  <si>
    <t>Comuniacion</t>
  </si>
  <si>
    <t>reunion con implementdores</t>
  </si>
  <si>
    <t>gestión de configuración y control de cambios</t>
  </si>
  <si>
    <t>Documendo de solicitud de camio</t>
  </si>
  <si>
    <t>Comunicacion</t>
  </si>
  <si>
    <t>reunion con implementdores , responder preguntas y ayudar con los CU</t>
  </si>
  <si>
    <t>verificación</t>
  </si>
  <si>
    <t>Revisión por pares</t>
  </si>
  <si>
    <t>Implementación</t>
  </si>
  <si>
    <t>Corrección de bugs</t>
  </si>
  <si>
    <t>Gestion de calidad</t>
  </si>
  <si>
    <t>Cambios en los documntos d la linea base </t>
  </si>
  <si>
    <t>comunicación</t>
  </si>
  <si>
    <t>Presentación cliente</t>
  </si>
  <si>
    <t>Implementacion</t>
  </si>
  <si>
    <t>Correccion de Bugs </t>
  </si>
  <si>
    <t>Implementacion</t>
  </si>
  <si>
    <t>Correccion de Bugs </t>
  </si>
  <si>
    <t>Implementacion</t>
  </si>
  <si>
    <t>Correccion de Bugs </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</si>
  <si>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</si>
  <si>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</si>
  <si>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</si>
  <si>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</si>
  <si>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</si>
  <si>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</si>
  <si>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</si>
  <si>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</si>
  <si>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</si>
  <si>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</si>
  <si>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</si>
  <si>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</si>
  <si>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</si>
  <si>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</si>
  <si>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</si>
  <si>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</si>
  <si>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</si>
  <si>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</si>
  <si>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CU Exportar activos e historial a Excel: correcciones</t>
  </si>
  <si>
    <t>Implementación</t>
  </si>
  <si>
    <t>CU Exportar historial de activos a Excel: pruebas unitarias</t>
  </si>
  <si>
    <t>Gestión de proyecto</t>
  </si>
  <si>
    <t>Reunión fin de fase con profesora</t>
  </si>
  <si>
    <t>Implementación</t>
  </si>
  <si>
    <t>CU: Exportar eventos de contrato</t>
  </si>
  <si>
    <t>Implementación</t>
  </si>
  <si>
    <t>CU: Importación masiva de activos</t>
  </si>
  <si>
    <t>Implementación</t>
  </si>
  <si>
    <t>CU: Exportar eventos de contrato</t>
  </si>
  <si>
    <t>Implementación</t>
  </si>
  <si>
    <t>CU: Exportar eventos de contrato</t>
  </si>
  <si>
    <t>Implementación</t>
  </si>
  <si>
    <t>CU: Importación masiva de activos</t>
  </si>
  <si>
    <t>Implementación</t>
  </si>
  <si>
    <t>CU: Importación masiva de activos</t>
  </si>
  <si>
    <t>Implementación</t>
  </si>
  <si>
    <t>CU: Importación masiva de activos</t>
  </si>
  <si>
    <t>Implementación</t>
  </si>
  <si>
    <t>CU: Importación masiva de activos</t>
  </si>
  <si>
    <t>Implementación</t>
  </si>
  <si>
    <t>CU: Importación masiva de activos</t>
  </si>
  <si>
    <t>Verificación</t>
  </si>
  <si>
    <t>CU: Importación masiva de activos: pruebas unitarias</t>
  </si>
  <si>
    <t>Implementación</t>
  </si>
  <si>
    <t>Corrección de BUG en CU Exportar eventos de contrato</t>
  </si>
  <si>
    <t>Implementación</t>
  </si>
  <si>
    <t>Pantalla para la gestión de usuarios</t>
  </si>
  <si>
    <t>Implementación</t>
  </si>
  <si>
    <t>CU: Registrar usuario</t>
  </si>
  <si>
    <t>Implementación</t>
  </si>
  <si>
    <t>CU: Registrar usuario</t>
  </si>
  <si>
    <t>Comunicación</t>
  </si>
  <si>
    <t>Reunión quincenal</t>
  </si>
  <si>
    <t>Implementación</t>
  </si>
  <si>
    <t>CU: Registrar usuario</t>
  </si>
  <si>
    <t>Implementación</t>
  </si>
  <si>
    <t>CU: Modificar usuario</t>
  </si>
  <si>
    <t>Implementación</t>
  </si>
  <si>
    <t>CU: Modificar usuario</t>
  </si>
  <si>
    <t>Verificación</t>
  </si>
  <si>
    <t>CU: Registrar usuario: pruebas unitarias</t>
  </si>
  <si>
    <t>Verificación</t>
  </si>
  <si>
    <t>CU: Modificar usuario: pruebas unitarias</t>
  </si>
  <si>
    <t>Implementación</t>
  </si>
  <si>
    <t>Renión implementación (Registrar usuario-asociar a roles y contratos)</t>
  </si>
  <si>
    <t>Implementación</t>
  </si>
  <si>
    <t>Renión implementación (Registrar usuario-asociar a roles y contratos)</t>
  </si>
  <si>
    <t>Implementación</t>
  </si>
  <si>
    <t>Registrar usuario-asociar a roles y contratos</t>
  </si>
  <si>
    <t>Implementación</t>
  </si>
  <si>
    <t>Reunicón implementación (Modificar usuario-asociar a roles y contratos)</t>
  </si>
  <si>
    <t>Implementación</t>
  </si>
  <si>
    <t>Cambio de pantalla de exportación de eventos de contrato</t>
  </si>
  <si>
    <t>Implementación</t>
  </si>
  <si>
    <t>Arreglo CU exportación de eventos de contrato que hicieron cambios operaciones y quedó sin andar</t>
  </si>
  <si>
    <t>Implementación</t>
  </si>
  <si>
    <t>Corrección de BUGs</t>
  </si>
  <si>
    <t>Implantación (P2)</t>
  </si>
  <si>
    <t>Manual de usuario</t>
  </si>
  <si>
    <t>Comunicación</t>
  </si>
  <si>
    <t>Reunión quincenal</t>
  </si>
  <si>
    <t>Implementación</t>
  </si>
  <si>
    <t>Corrección de bugs</t>
  </si>
  <si>
    <t>Implementación</t>
  </si>
  <si>
    <t>Cambios en registro masivo de activos</t>
  </si>
  <si>
    <t>Implementación</t>
  </si>
  <si>
    <t>Cambios en registro masivo de activos</t>
  </si>
  <si>
    <t>Implementación</t>
  </si>
  <si>
    <t>Arreglos de estándar de implementación</t>
  </si>
  <si>
    <t>Implantación (P2)</t>
  </si>
  <si>
    <t>Manual de usuario</t>
  </si>
  <si>
    <t>Implementación</t>
  </si>
  <si>
    <t>Agregado de la descarga del manual de usuario en el menú Ayuda</t>
  </si>
  <si>
    <t>/</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</si>
  <si>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</si>
  <si>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</si>
  <si>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</si>
  <si>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</si>
  <si>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</si>
  <si>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</si>
  <si>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</si>
  <si>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</si>
  <si>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</si>
  <si>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</si>
  <si>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</si>
  <si>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</si>
  <si>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</si>
  <si>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</si>
  <si>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</si>
  <si>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</si>
  <si>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</si>
  <si>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Preparación fin fase elaboración</t>
  </si>
  <si>
    <t>Gestión de proyecto</t>
  </si>
  <si>
    <t>Monitoreo</t>
  </si>
  <si>
    <t>Gestión de proyecto</t>
  </si>
  <si>
    <t>Preparación presentación</t>
  </si>
  <si>
    <t>Gestión de proyecto</t>
  </si>
  <si>
    <t>Reunión SQA</t>
  </si>
  <si>
    <t>Gestión de proyecto</t>
  </si>
  <si>
    <t>Reunión equipo - directora: Presentación cambio de fase</t>
  </si>
  <si>
    <t>Gestión de proyecto</t>
  </si>
  <si>
    <t>Informe situación, conclusiones de la fase, planificación, entrega</t>
  </si>
  <si>
    <t>Gestión de proyecto</t>
  </si>
  <si>
    <t>Plan construcción </t>
  </si>
  <si>
    <t>Comunicación</t>
  </si>
  <si>
    <t>Monitoreo</t>
  </si>
  <si>
    <t>15 y 16/10/2014</t>
  </si>
  <si>
    <t>Gestión de proyecto</t>
  </si>
  <si>
    <t>Seguimiento, mails, coordinación de desarrollo Nicolás F.</t>
  </si>
  <si>
    <t>Gestión de proyecto</t>
  </si>
  <si>
    <t>Documentación liberaciones</t>
  </si>
  <si>
    <t>Comunicación</t>
  </si>
  <si>
    <t>Mails, coordinación de la entrega, y la liberación</t>
  </si>
  <si>
    <t>18 y 19/10/2014</t>
  </si>
  <si>
    <t>Gestión de proyecto</t>
  </si>
  <si>
    <t>Horas estimadas para especificación de la liberación actual, y para el plan de desarrollo de construcción.</t>
  </si>
  <si>
    <t>Gestión de proyecto</t>
  </si>
  <si>
    <t>Cálculo de estimaciones para valor ganado de todo el proyecto</t>
  </si>
  <si>
    <t>Gestión de proyecto</t>
  </si>
  <si>
    <t>Lectura tutorial COCOMO</t>
  </si>
  <si>
    <t>Comunicación</t>
  </si>
  <si>
    <t>Monitoreo</t>
  </si>
  <si>
    <t>Comunicación</t>
  </si>
  <si>
    <t>Comunicado al equipo: situación del proyecto, riesgos</t>
  </si>
  <si>
    <t>Gestión de proyecto</t>
  </si>
  <si>
    <t>Planilla valor ganado</t>
  </si>
  <si>
    <t>Gestión de proyecto</t>
  </si>
  <si>
    <t>Documentación liberaciones</t>
  </si>
  <si>
    <t>Gestión de proyecto</t>
  </si>
  <si>
    <t>Reunión quincenal</t>
  </si>
  <si>
    <t>Comunicación</t>
  </si>
  <si>
    <t>Seguimiento, mails</t>
  </si>
  <si>
    <t>Gestión de proyecto</t>
  </si>
  <si>
    <t>Documentación entrega</t>
  </si>
  <si>
    <t>Comunicación</t>
  </si>
  <si>
    <t>Presentación de la liberación SONDA - Feedback profesora</t>
  </si>
  <si>
    <t>Gestión de proyecto</t>
  </si>
  <si>
    <t>Con equipo reunido: Seguimiento - Valor ganado</t>
  </si>
  <si>
    <t>Comunicación</t>
  </si>
  <si>
    <t>Monitoreo</t>
  </si>
  <si>
    <t>Gestión de proyecto</t>
  </si>
  <si>
    <t>COCOMO por defecto</t>
  </si>
  <si>
    <t>Gestión de proyecto</t>
  </si>
  <si>
    <t>Con equipo reunido: Seguimiento - Ajuste de horas</t>
  </si>
  <si>
    <t>Implantación</t>
  </si>
  <si>
    <t>Con equpo reunido: Entrega liberación al cliente</t>
  </si>
  <si>
    <t>Implantación</t>
  </si>
  <si>
    <t>Consultas via mail con el cliente por acceso a BD</t>
  </si>
  <si>
    <t>Gestión de proyecto</t>
  </si>
  <si>
    <t>Registro de horas - Situación del proyecto</t>
  </si>
  <si>
    <t>Comunicación</t>
  </si>
  <si>
    <t>Seguimiento</t>
  </si>
  <si>
    <t>Comunicación</t>
  </si>
  <si>
    <t>Reunión responsable SCM, SQA, Verificación, Arquitecto</t>
  </si>
  <si>
    <t>Gestión de proyecto</t>
  </si>
  <si>
    <t>Documentación entrega</t>
  </si>
  <si>
    <t>Gestión de proyecto</t>
  </si>
  <si>
    <t>Documentación entrega, pendiente de registrar el domingo</t>
  </si>
  <si>
    <t>Comunicación</t>
  </si>
  <si>
    <t>Interacción cliente - grupo para coordinación de reunión y liberación</t>
  </si>
  <si>
    <t>Comunicación</t>
  </si>
  <si>
    <t>Monitoreo</t>
  </si>
  <si>
    <t>Comunicación</t>
  </si>
  <si>
    <t>Reunión cliente</t>
  </si>
  <si>
    <t>Gestión de proyecto</t>
  </si>
  <si>
    <t>Reunión quincenal</t>
  </si>
  <si>
    <t>Gestión de proyecto</t>
  </si>
  <si>
    <t>Finalización Lecciones Aprendidas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</si>
  <si>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</si>
  <si>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</si>
  <si>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</si>
  <si>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</si>
  <si>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</si>
  <si>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</si>
  <si>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</si>
  <si>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</si>
  <si>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</si>
  <si>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</si>
  <si>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</si>
  <si>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</si>
  <si>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</si>
  <si>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</si>
  <si>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</si>
  <si>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</si>
  <si>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</si>
  <si>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</si>
  <si>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Arreglos en proyecto presentación cliente (problema estilo en iniciar sesión)</t>
  </si>
  <si>
    <t>agregado en bd de plan B</t>
  </si>
  <si>
    <t>comunicación</t>
  </si>
  <si>
    <t>Presentacion cliente  </t>
  </si>
  <si>
    <t>implementación</t>
  </si>
  <si>
    <t>Caso de uso registrar tipo de activo</t>
  </si>
  <si>
    <t>implementación</t>
  </si>
  <si>
    <t>Caso de uso registrar tipo de activo</t>
  </si>
  <si>
    <t>implementación</t>
  </si>
  <si>
    <t>Realización menú activos en el móvil</t>
  </si>
  <si>
    <t>comunicación</t>
  </si>
  <si>
    <t>Reunión fin de fase</t>
  </si>
  <si>
    <t>implementación</t>
  </si>
  <si>
    <t>Caso de uso registrar tipo de activo</t>
  </si>
  <si>
    <t>implementación</t>
  </si>
  <si>
    <t>Pruebas unitarias cu registrar tipo activo</t>
  </si>
  <si>
    <t>Diseño</t>
  </si>
  <si>
    <t>Arreglos en documento Modelo de casos de uso</t>
  </si>
  <si>
    <t>implementación</t>
  </si>
  <si>
    <t>Arreglos en interfaz cu registrar tipo activo</t>
  </si>
  <si>
    <t>implementación</t>
  </si>
  <si>
    <t>Agregado ver ubicación de activo en móvil</t>
  </si>
  <si>
    <t>implementación</t>
  </si>
  <si>
    <t>Investigación eliminar fila tabla javascript + pasaje de datos de vista a controlador </t>
  </si>
  <si>
    <t>implementación</t>
  </si>
  <si>
    <t>Caso de uso ver evento en móvil + bandeja de entrada + arreglos en interfaces</t>
  </si>
  <si>
    <t>implementación</t>
  </si>
  <si>
    <t>Reunión implementadores</t>
  </si>
  <si>
    <t>implementación</t>
  </si>
  <si>
    <t>Caso de uso registrar tipo de activo</t>
  </si>
  <si>
    <t>implementación</t>
  </si>
  <si>
    <t>Arreglos en casos de uso del móvil</t>
  </si>
  <si>
    <t>implementación</t>
  </si>
  <si>
    <t>Pruebas unitarias casos de uso del móvil</t>
  </si>
  <si>
    <t>implementación</t>
  </si>
  <si>
    <t>Integración caso de uso crear grupo</t>
  </si>
  <si>
    <t>Diseño</t>
  </si>
  <si>
    <t>Diseño layout</t>
  </si>
  <si>
    <t>implementación</t>
  </si>
  <si>
    <t>Arreglo botones en móvil</t>
  </si>
  <si>
    <t>implementación</t>
  </si>
  <si>
    <t>Registrar tipo de activo: chequeo de elementos repetidos, existencia en bd, campos vacíos</t>
  </si>
  <si>
    <t>implementación</t>
  </si>
  <si>
    <t>Caso de uso recuperar contraseña: terminado</t>
  </si>
  <si>
    <t>implementación</t>
  </si>
  <si>
    <t>Pruebas unitarias caso de uso registrar tipo activo</t>
  </si>
  <si>
    <t>implementación</t>
  </si>
  <si>
    <t>Pruebas unitarias caso de uso recuperar contraseña</t>
  </si>
  <si>
    <t>implementación</t>
  </si>
  <si>
    <t>Doc pruebas unitarias + commit + solicitudes integración</t>
  </si>
  <si>
    <t>implementación</t>
  </si>
  <si>
    <t>Móvil: Modificar activo</t>
  </si>
  <si>
    <t>implementación</t>
  </si>
  <si>
    <t>Móvil: Bandejas de entrada (listado y calendario)</t>
  </si>
  <si>
    <t>verificación</t>
  </si>
  <si>
    <t>Verificación interfaces</t>
  </si>
  <si>
    <t>comunicación</t>
  </si>
  <si>
    <t>Reunión quincenal</t>
  </si>
  <si>
    <t>implementación</t>
  </si>
  <si>
    <t>Móvil: Interfaces + pruebas + problemas con formularios jQueryMobile</t>
  </si>
  <si>
    <t>implementación</t>
  </si>
  <si>
    <t>Móvil: agregado paginados + agregado archivos + formularios</t>
  </si>
  <si>
    <t>verificación</t>
  </si>
  <si>
    <t>Verificación interfaces: menús</t>
  </si>
  <si>
    <t>implementación</t>
  </si>
  <si>
    <t>Agregado de pop-ups + arreglo de registrar tipo activo luego de verificación (atributos vacios)</t>
  </si>
  <si>
    <t>implementación</t>
  </si>
  <si>
    <t>Fin recuperar contraseña: se agrega desencriptar contraseña + se vuelven a realizar pruebas unit.</t>
  </si>
  <si>
    <t>implementación</t>
  </si>
  <si>
    <t>Móvil: modificar activo </t>
  </si>
  <si>
    <t>implementación</t>
  </si>
  <si>
    <t>Pruebas unitarias móvil</t>
  </si>
  <si>
    <t>investigación</t>
  </si>
  <si>
    <t>Investigación de implementación de permisos</t>
  </si>
  <si>
    <t>No realizado</t>
  </si>
  <si>
    <t>verificación</t>
  </si>
  <si>
    <t>Pruebas en ambiente de muestra para presentación Sonda</t>
  </si>
  <si>
    <t>comunicación</t>
  </si>
  <si>
    <t>Presentación cliente</t>
  </si>
  <si>
    <t>diseño</t>
  </si>
  <si>
    <t>Reunión implementación: Diseño de eventos, modificaciones en base de datos</t>
  </si>
  <si>
    <t>implementación</t>
  </si>
  <si>
    <t>Caso de uso modificar evento</t>
  </si>
  <si>
    <t>implementación</t>
  </si>
  <si>
    <t>Reunión implementación: caso de uso modificar evento</t>
  </si>
  <si>
    <t>implementación</t>
  </si>
  <si>
    <t>Reunión implementación: caso de uso modificar evento</t>
  </si>
  <si>
    <t>implementación</t>
  </si>
  <si>
    <t>Arreglo de caso de uso ver evento y caso de uso bandeja de entrada + bandeja entrada filtros</t>
  </si>
  <si>
    <t>calidad</t>
  </si>
  <si>
    <t>Revisión de código</t>
  </si>
  <si>
    <t>verificación</t>
  </si>
  <si>
    <t>Revisión por pares</t>
  </si>
  <si>
    <t>verificación</t>
  </si>
  <si>
    <t>Arreglos de interfaces, comentarios de cliente</t>
  </si>
  <si>
    <t>comunicación</t>
  </si>
  <si>
    <t>Presentación cliente</t>
  </si>
  <si>
    <t>verificación</t>
  </si>
  <si>
    <t>Verificación interfaces, arreglos en interfaces, pruebas </t>
  </si>
  <si>
    <t>comunicación</t>
  </si>
  <si>
    <t>Reunión quincenal</t>
  </si>
  <si>
    <t>verificación</t>
  </si>
  <si>
    <t>Arreglos interfaces + móvil</t>
  </si>
  <si>
    <t>implementación</t>
  </si>
  <si>
    <t>Móvil: crear evento + modificar evento</t>
  </si>
  <si>
    <t>verificación</t>
  </si>
  <si>
    <t>Interfaces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</si>
  <si>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</si>
  <si>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</si>
  <si>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</si>
  <si>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</si>
  <si>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</si>
  <si>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</si>
  <si>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</si>
  <si>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</si>
  <si>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</si>
  <si>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</si>
  <si>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</si>
  <si>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</si>
  <si>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</si>
  <si>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</si>
  <si>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</si>
  <si>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</si>
  <si>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</si>
  <si>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comunicación</t>
  </si>
  <si>
    <t>Reunión con cliente</t>
  </si>
  <si>
    <t>línea implementación/investigación</t>
  </si>
  <si>
    <t>CU Ver evento</t>
  </si>
  <si>
    <t>línea implementación/investigación</t>
  </si>
  <si>
    <t>CU Ver evento</t>
  </si>
  <si>
    <t>línea gestión de proyecto</t>
  </si>
  <si>
    <t>Reunión con Prof. pasaje de fase</t>
  </si>
  <si>
    <t>línea implementación/investigación</t>
  </si>
  <si>
    <t>CU Ver evento</t>
  </si>
  <si>
    <t>línea implementación/investigación</t>
  </si>
  <si>
    <t>CU Registrar evento e investigación</t>
  </si>
  <si>
    <t>línea implementación/investigación</t>
  </si>
  <si>
    <t>CU Registrar evento e investigación</t>
  </si>
  <si>
    <t>línea diseño</t>
  </si>
  <si>
    <t>Comienzo diseño caso de usos faltantes</t>
  </si>
  <si>
    <t>línea implementación/investigación</t>
  </si>
  <si>
    <t>Caso de uso Registrar grupo</t>
  </si>
  <si>
    <t>línea implementación/investigación</t>
  </si>
  <si>
    <t>Prueba Registrar grupo y mejoras en Ver evento e investigar paginacón</t>
  </si>
  <si>
    <t>línea diseño</t>
  </si>
  <si>
    <t>Diseño</t>
  </si>
  <si>
    <t>línea diseño</t>
  </si>
  <si>
    <t>Diseño</t>
  </si>
  <si>
    <t>línea diseño</t>
  </si>
  <si>
    <t>Diseño</t>
  </si>
  <si>
    <t>línea diseño</t>
  </si>
  <si>
    <t>Diseño y elaboración documento</t>
  </si>
  <si>
    <t>línea diseño</t>
  </si>
  <si>
    <t>Corrección errores e investigación</t>
  </si>
  <si>
    <t>línea implementación/investigación</t>
  </si>
  <si>
    <t>CU registrar grupo</t>
  </si>
  <si>
    <t>línea implementación/investigación</t>
  </si>
  <si>
    <t>CU registrar grupo y CU modificar grupo</t>
  </si>
  <si>
    <t>línea implementación/investigación</t>
  </si>
  <si>
    <t>CU registrar grupo y CU modificar grupo</t>
  </si>
  <si>
    <t>línea comunicación</t>
  </si>
  <si>
    <t>Reunión quincenal</t>
  </si>
  <si>
    <t>línea implementación/investigación</t>
  </si>
  <si>
    <t>Prueba CU registrar grupo y modificar grupo y realización de doc de pruebas unitarias</t>
  </si>
  <si>
    <t>línea comunicación</t>
  </si>
  <si>
    <t>Reunión con cliente para muestra de liberación</t>
  </si>
  <si>
    <t>línea implementación/investigación</t>
  </si>
  <si>
    <t>Reunión de equipo y comienzo de desarrollo de permisos</t>
  </si>
  <si>
    <t>línea implementación/investigación</t>
  </si>
  <si>
    <t>Desarrollo permisos</t>
  </si>
  <si>
    <t>línea implementación/investigación</t>
  </si>
  <si>
    <t>Desarrollo permisos</t>
  </si>
  <si>
    <t>línea implementación/investigación</t>
  </si>
  <si>
    <t>Cambios en modificar grupo y reunión con implementadores</t>
  </si>
  <si>
    <t>línea gestión de calidad</t>
  </si>
  <si>
    <t>Correcciones de código</t>
  </si>
  <si>
    <t>1/10'2014</t>
  </si>
  <si>
    <t>línea implementación/investigación</t>
  </si>
  <si>
    <t>Filtrado de contratos según permisos</t>
  </si>
  <si>
    <t>línea implementación/investigación</t>
  </si>
  <si>
    <t>Permisos</t>
  </si>
  <si>
    <t>Porfa, respeta que las lineas separen cada semana</t>
  </si>
  <si>
    <t>línea comunicación</t>
  </si>
  <si>
    <t>Reunión con cliente para muestra de liberación</t>
  </si>
  <si>
    <t>línea implementación/investigación</t>
  </si>
  <si>
    <t>Permisos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</si>
  <si>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</si>
  <si>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</si>
  <si>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</si>
  <si>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</si>
  <si>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</si>
  <si>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</si>
  <si>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</si>
  <si>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</si>
  <si>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</si>
  <si>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</si>
  <si>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</si>
  <si>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</si>
  <si>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</si>
  <si>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</si>
  <si>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</si>
  <si>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</si>
  <si>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</si>
  <si>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</si>
  <si>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Alertas por mail y web- Investigacion y desarrollo de tareas programadas</t>
  </si>
  <si>
    <t>línea comunicación</t>
  </si>
  <si>
    <t>Reunión con Prof. pasaje de fase</t>
  </si>
  <si>
    <t>Diseño</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</si>
  <si>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</si>
  <si>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</si>
  <si>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</si>
  <si>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</si>
  <si>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</si>
  <si>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</si>
  <si>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</si>
  <si>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</si>
  <si>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</si>
  <si>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</si>
  <si>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</si>
  <si>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</si>
  <si>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Registrar Eventos</t>
  </si>
  <si>
    <t>línea implementación/investigación</t>
  </si>
  <si>
    <t>Registrar Eventos</t>
  </si>
  <si>
    <t>línea implementación/investigación</t>
  </si>
  <si>
    <t>Registrar Eventos</t>
  </si>
  <si>
    <t>línea implementación/investigación</t>
  </si>
  <si>
    <t>Registrar Eventos</t>
  </si>
  <si>
    <t>línea comunicación</t>
  </si>
  <si>
    <t>Reunión quincenal</t>
  </si>
  <si>
    <t>línea implementación/investigación</t>
  </si>
  <si>
    <t>Registrar Eventos</t>
  </si>
  <si>
    <t>Diseño</t>
  </si>
  <si>
    <t>Registrar Eventos</t>
  </si>
  <si>
    <t>línea implementación/investigación</t>
  </si>
  <si>
    <t>Registrar Eventos</t>
  </si>
  <si>
    <t>línea implementación/investigación</t>
  </si>
  <si>
    <t>Registrar Eventos/Alertas x mail y web</t>
  </si>
  <si>
    <t>Diseño</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</si>
  <si>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</si>
  <si>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</si>
  <si>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</si>
  <si>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</si>
  <si>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</si>
  <si>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</si>
  <si>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</si>
  <si>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</si>
  <si>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</si>
  <si>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</si>
  <si>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</si>
  <si>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</si>
  <si>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</si>
  <si>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verificacion</t>
  </si>
  <si>
    <t>Modificar Eventos</t>
  </si>
  <si>
    <t>verificacion</t>
  </si>
  <si>
    <t>Modificar Eventos</t>
  </si>
  <si>
    <t>verificacion</t>
  </si>
  <si>
    <t>Modificar Eventos</t>
  </si>
  <si>
    <t>Comunicacion</t>
  </si>
  <si>
    <t>Reunion quincenal</t>
  </si>
  <si>
    <t>verificacion</t>
  </si>
  <si>
    <t>Modificar Eventos</t>
  </si>
  <si>
    <t>verificacion</t>
  </si>
  <si>
    <t>Modificar Eventos</t>
  </si>
  <si>
    <t>verificacion</t>
  </si>
  <si>
    <t>modificar y registrar Eventos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</si>
  <si>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</si>
  <si>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</si>
  <si>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</si>
  <si>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</si>
  <si>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</si>
  <si>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</si>
  <si>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</si>
  <si>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</si>
  <si>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</si>
  <si>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</si>
  <si>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</si>
  <si>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</si>
  <si>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</si>
  <si>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</si>
  <si>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</si>
  <si>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</si>
  <si>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</si>
  <si>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</si>
  <si>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Grafos aristas alternativas modificando libreria base</t>
  </si>
  <si>
    <t>NO SE logró</t>
  </si>
  <si>
    <t>línea implementación/investigación</t>
  </si>
  <si>
    <t>Crear rol comienzo de implementación de caso de uso, creado controladorRoles y métodos</t>
  </si>
  <si>
    <t>línea implementación/investigación</t>
  </si>
  <si>
    <t>Quedó listo y pulido los casos de uso de grafos, con los textos en las aristas, colores, y arreglado tema de nodo sin relaciones, va para linea base</t>
  </si>
  <si>
    <t>AHORA SI</t>
  </si>
  <si>
    <t>línea implementación/investigación</t>
  </si>
  <si>
    <t>Listado de roles, para poder seleccionar un rol para editar, comenzando</t>
  </si>
  <si>
    <t>línea implementación/investigación</t>
  </si>
  <si>
    <t>Comenzando caso de uso crearUsuario, viendo lógica de membership, utilizando campos hidden para crearRol. Link para el grafo en contrato Nico Greising ayudó</t>
  </si>
  <si>
    <t>Estimo para el lunes que quede listo registrar contrato, aunque no va para esta liberación.</t>
  </si>
  <si>
    <t>línea implementación/investigación</t>
  </si>
  <si>
    <t>Caso de uso registrar contrato tiene más prioridad, viendo lógica de crear activo, lógica de registro lista</t>
  </si>
  <si>
    <t>línea implementación/investigación</t>
  </si>
  <si>
    <t>Comenzando y terminando vista de registrar contrato, Comenzando ver contratos, y detalle contrato</t>
  </si>
  <si>
    <t>LISTO</t>
  </si>
  <si>
    <t>línea implementación/investigación</t>
  </si>
  <si>
    <t>Lista las vistas, corregido problema en cargado de ningún Usu-Rol</t>
  </si>
  <si>
    <t>línea implementación/investigación</t>
  </si>
  <si>
    <t>Lógica de Editar Contrato 50%, buscando algun ejemplo de edición en la vista, no hay aún</t>
  </si>
  <si>
    <t>línea comunicación</t>
  </si>
  <si>
    <t>Reunión quincenal con Equipo completo, se acordaron varias cosas para semana 11 y me reasignaron vistas de rol, se acordó como hacer las pantallas de edición en conjunto.</t>
  </si>
  <si>
    <t>línea implementación/investigación</t>
  </si>
  <si>
    <t>Avanzando con el caso de uso Editar contrato luego de los acuerdos en la reunión, falta poco, el domingo sigo</t>
  </si>
  <si>
    <t>línea implementación/investigación</t>
  </si>
  <si>
    <t>Corregido bug de grafos con más de una relación entre activos cruzada</t>
  </si>
  <si>
    <t>línea implementación/investigación</t>
  </si>
  <si>
    <t>Reunión implementadores y Agregado de títulos en los casos de uso de grafos</t>
  </si>
  <si>
    <t>línea implementación/investigación</t>
  </si>
  <si>
    <t>terminando caso de uso EditarContrato</t>
  </si>
  <si>
    <t>línea implementación/investigación</t>
  </si>
  <si>
    <t>Reunión implementadores y terminando caso de uso EditarContrato</t>
  </si>
  <si>
    <t>línea implementación/investigación</t>
  </si>
  <si>
    <t>Colores en grafos</t>
  </si>
  <si>
    <t>línea implementación/investigación</t>
  </si>
  <si>
    <t>Avanzando con las vistas de Edición</t>
  </si>
  <si>
    <t>línea implementación/investigación</t>
  </si>
  <si>
    <t>Reunión implementadores. Vistas de editar listas funcionando. Faltan chekeos y validaciones</t>
  </si>
  <si>
    <t>línea implementación/investigación</t>
  </si>
  <si>
    <t>Chekeos y validaciones funcionando.</t>
  </si>
  <si>
    <t>Gestión de calidad</t>
  </si>
  <si>
    <t>Revisión de código</t>
  </si>
  <si>
    <t>Gestión de calidad</t>
  </si>
  <si>
    <t>Revisión por pares documentos</t>
  </si>
  <si>
    <t>línea implementación/investigación</t>
  </si>
  <si>
    <t>Revisión por pares código</t>
  </si>
  <si>
    <t>Comunicación</t>
  </si>
  <si>
    <t>Comunicaciones extra con el equipo, por mail, skype, etc</t>
  </si>
  <si>
    <t>línea implementación/investigación</t>
  </si>
  <si>
    <t>Corrección de un bug que quedo de grafos al intentar ver la vista</t>
  </si>
  <si>
    <t>línea implementación/investigación</t>
  </si>
  <si>
    <t>Correcciòn de ultimos bugs: titulos botones ediciòn rol/contrato y comportamiento crear actualizados dropdown</t>
  </si>
  <si>
    <t>línea implementación/investigación</t>
  </si>
  <si>
    <t>Corrección de nuevos bugs y temas de disñeo sorpresa: se tratará de hacer todas: 
* Duración mayor a fecha inicio control en registrar/modificar contrato
* Cambiar nombre de campo duración a Fecha Fin
* Control de mismo nombre de rol en pantalla de crear/modificar rol para que no queden 2 roles con el mismo nombre en la base
* Implementación de la solución de expandir el área del grafo.
* Implementación de agregarle borde al límite de la vista del grafo (no se si se puede)
* Ver info contrato copypastear estilo de ver info evento/etc.
* Revisar paginados y copypastearlos de VerEventos por ejemplo en VerRoles y VerContratos
</t>
  </si>
  <si>
    <t>Comunicación</t>
  </si>
  <si>
    <t>Mails, Mantis y planilla de horas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</si>
  <si>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</si>
  <si>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</si>
  <si>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</si>
  <si>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</si>
  <si>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</si>
  <si>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</si>
  <si>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</si>
  <si>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</si>
  <si>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</si>
  <si>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</si>
  <si>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</si>
  <si>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</si>
  <si>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</si>
  <si>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</si>
  <si>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</si>
  <si>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</si>
  <si>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</si>
  <si>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gestión de configuración y control de cambios</t>
  </si>
  <si>
    <t>Arreglo de problemas de ambiente de Christopher Q</t>
  </si>
  <si>
    <t>línea implementación/investigación</t>
  </si>
  <si>
    <t>Ayuda a Emiliano a probar caso de Cercania</t>
  </si>
  <si>
    <t>línea gestión de configuración y control de cambios</t>
  </si>
  <si>
    <t>Arreglo de problemas de ambiente de Martin S</t>
  </si>
  <si>
    <t>línea gestión de configuración y control de cambios</t>
  </si>
  <si>
    <t>Arreglo de problemas de ambiente Facundo</t>
  </si>
  <si>
    <t>línea gestión de proyecto</t>
  </si>
  <si>
    <t>Reunión de cambio de fase</t>
  </si>
  <si>
    <t>línea gestión de configuración y control de cambios</t>
  </si>
  <si>
    <t>Definicion de elementos de linea base luego de fase de elaboracion</t>
  </si>
  <si>
    <t>línea comunicación</t>
  </si>
  <si>
    <t>Comunicacion de item anterior</t>
  </si>
  <si>
    <t>línea gestión de configuración y control de cambios</t>
  </si>
  <si>
    <t>Ayuda con ambiente en preparcion de pruebas de verificacion a C Quincke</t>
  </si>
  <si>
    <t>línea verificación</t>
  </si>
  <si>
    <t>Ayuda con verificación de performance</t>
  </si>
  <si>
    <t>línea gestión de configuración y control de cambios</t>
  </si>
  <si>
    <t>Documentos: Registro de versiones, Plan de config y Gestion de cambios</t>
  </si>
  <si>
    <t>línea comunicación</t>
  </si>
  <si>
    <t>Envio de mail para informar cambio en forma de integracion</t>
  </si>
  <si>
    <t>línea gestión de configuración y control de cambios</t>
  </si>
  <si>
    <t>Seguimiento de línea base</t>
  </si>
  <si>
    <t>línea comunicación</t>
  </si>
  <si>
    <t>Comunicación con admin y sqa para llevar mejor seguimiento de linea base</t>
  </si>
  <si>
    <t>línea comunicación</t>
  </si>
  <si>
    <t>Comunicacion con Responsable de desarrollo para definir metodo de integracion para testing</t>
  </si>
  <si>
    <t>línea gestión de configuración y control de cambios</t>
  </si>
  <si>
    <t>Seguimiento de línea base</t>
  </si>
  <si>
    <t>línea implementación/investigación</t>
  </si>
  <si>
    <t>Integracion de casos de uso</t>
  </si>
  <si>
    <t>línea comunicación</t>
  </si>
  <si>
    <t>Mails por integración</t>
  </si>
  <si>
    <t>línea implementación/investigación</t>
  </si>
  <si>
    <t>Integracion de casos de uso</t>
  </si>
  <si>
    <t>línea implementación/investigación</t>
  </si>
  <si>
    <t>Arreglos luego de solucion de problemas en la integración</t>
  </si>
  <si>
    <t>línea implementación/investigación</t>
  </si>
  <si>
    <t>Creación de documento Informe de integración</t>
  </si>
  <si>
    <t>línea gestión de proyecto</t>
  </si>
  <si>
    <t>Ayuda con documento de especificación de liberación</t>
  </si>
  <si>
    <t>línea gestión de configuración y control de cambios</t>
  </si>
  <si>
    <t>Documento de registro de versiones y documento de gestion de cambios</t>
  </si>
  <si>
    <t>línea implementación/investigación</t>
  </si>
  <si>
    <t>Documento de descripcion de la liberacion</t>
  </si>
  <si>
    <t>línea implementación/investigación</t>
  </si>
  <si>
    <t>Integracion de casos de uso</t>
  </si>
  <si>
    <t>línea implementación/investigación</t>
  </si>
  <si>
    <t>Integracion de casos de uso</t>
  </si>
  <si>
    <t>línea gestión de proyecto</t>
  </si>
  <si>
    <t>Reunión quincenal</t>
  </si>
  <si>
    <t>línea gestión de proyecto</t>
  </si>
  <si>
    <t>Lecciones aprendidas</t>
  </si>
  <si>
    <t>línea gestión de configuración y control de cambios</t>
  </si>
  <si>
    <t>Documento de gestión de cambios</t>
  </si>
  <si>
    <t>línea gestión de calidad</t>
  </si>
  <si>
    <t>Documento descripción de la liberacion (Notas de la versión)</t>
  </si>
  <si>
    <t>línea implementación/investigación</t>
  </si>
  <si>
    <t>Integracion de caso de uso</t>
  </si>
  <si>
    <t>línea implementación/investigación</t>
  </si>
  <si>
    <t>Integracion de caso de uso</t>
  </si>
  <si>
    <t>línea gestión de proyecto</t>
  </si>
  <si>
    <t>Envio de mails</t>
  </si>
  <si>
    <t>línea implementación/investigación</t>
  </si>
  <si>
    <t>Reunion de equipo de implementación</t>
  </si>
  <si>
    <t>línea gestión de configuración y control de cambios</t>
  </si>
  <si>
    <t>Reunion de equipo - Configuracion de ambiente para pruebas Sonda</t>
  </si>
  <si>
    <t>línea implantación (que son las siguientes actividades:</t>
  </si>
  <si>
    <t>Creacion de plan de implantacion</t>
  </si>
  <si>
    <t>línea implementación/investigación</t>
  </si>
  <si>
    <t>Integracion de casos de uso</t>
  </si>
  <si>
    <t>línea gestión de configuración y control de cambios</t>
  </si>
  <si>
    <t>Gestion de cambios</t>
  </si>
  <si>
    <t>línea implementación/investigación</t>
  </si>
  <si>
    <t>Generacion de liberacion para test version beta</t>
  </si>
  <si>
    <t>línea gestión de proyecto</t>
  </si>
  <si>
    <t>Reunion para toma de decisiones para la implantacion de version beta</t>
  </si>
  <si>
    <t>línea implementación/investigación</t>
  </si>
  <si>
    <t>Integracion de casos de uso y correcciones hechas sobre trunk a la liberacion para test</t>
  </si>
  <si>
    <t>línea gestión de configuración y control de cambios</t>
  </si>
  <si>
    <t>Documentación entrega</t>
  </si>
  <si>
    <t>línea implementación/investigación</t>
  </si>
  <si>
    <t>Integración - bugs</t>
  </si>
  <si>
    <t>línea implementación/investigación</t>
  </si>
  <si>
    <t>Integracion permisos</t>
  </si>
  <si>
    <t>línea gestión de calidad</t>
  </si>
  <si>
    <t>Documento descripción de la liberacion (Notas de la versión) -  Sem 11</t>
  </si>
  <si>
    <t>línea implementación/investigación</t>
  </si>
  <si>
    <t>Integracion permisos</t>
  </si>
  <si>
    <t>línea gestión de proyecto</t>
  </si>
  <si>
    <t>Reunion quincenal</t>
  </si>
  <si>
    <t>línea gestión de configuración y control de cambios</t>
  </si>
  <si>
    <t>Documento de Registro de versiones</t>
  </si>
  <si>
    <t>línea implantación (que son las siguientes actividades:</t>
  </si>
  <si>
    <t>Documentos de integracion y plan de implantacion</t>
  </si>
  <si>
    <t>línea verificación</t>
  </si>
  <si>
    <t>Ayuda con ambiente para las pruebas de performance</t>
  </si>
  <si>
    <t>línea implantación (que son las siguientes actividades:</t>
  </si>
  <si>
    <t>Preperacion de máquina virtual para entrega final</t>
  </si>
</sst>
</file>

<file path=xl/styles.xml><?xml version="1.0" encoding="utf-8"?>
<styleSheet xmlns="http://schemas.openxmlformats.org/spreadsheetml/2006/main" xmlns:x14ac="http://schemas.microsoft.com/office/spreadsheetml/2009/9/ac" xmlns:mc="http://schemas.openxmlformats.org/markup-compatibility/2006">
  <fonts count="13">
    <font>
      <sz val="10.0"/>
      <name val="Arial"/>
    </font>
    <font>
      <sz val="11.0"/>
    </font>
    <font/>
    <font>
      <b/>
    </font>
    <font>
      <u/>
    </font>
    <font>
      <b/>
      <sz val="11.0"/>
    </font>
    <font>
      <b/>
      <sz val="11.0"/>
      <color rgb="FFFFFFFF"/>
    </font>
    <font>
      <b/>
      <sz val="10.0"/>
      <color rgb="FF0000FF"/>
    </font>
    <font>
      <sz val="10.0"/>
    </font>
    <font>
      <b/>
      <sz val="11.0"/>
      <color rgb="FF1C4587"/>
    </font>
    <font>
      <b/>
      <sz val="11.0"/>
      <color rgb="FF0B5394"/>
    </font>
    <font>
      <color rgb="FF000000"/>
    </font>
    <font>
      <b/>
      <sz val="10.0"/>
      <color rgb="FF000000"/>
    </font>
  </fonts>
  <fills count="7">
    <fill>
      <patternFill patternType="none"/>
    </fill>
    <fill>
      <patternFill patternType="lightGray"/>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s>
  <borders count="14">
    <border>
      <left/>
      <right/>
      <top/>
      <bottom/>
      <diagonal/>
    </border>
    <border>
      <left style="thin">
        <color rgb="FF000000"/>
      </left>
      <right style="thin">
        <color rgb="FF000000"/>
      </right>
      <top style="thin">
        <color rgb="FF000000"/>
      </top>
      <bottom style="thin">
        <color rgb="FF000000"/>
      </bottom>
    </border>
    <border>
      <left/>
      <right/>
      <top/>
      <bottom/>
    </border>
    <border>
      <left style="thin">
        <color rgb="FF000000"/>
      </left>
      <right style="thin">
        <color rgb="FF000000"/>
      </right>
      <top style="thin">
        <color rgb="FF000000"/>
      </top>
      <bottom/>
    </border>
    <border>
      <left/>
      <right/>
      <top style="thin">
        <color rgb="FF000000"/>
      </top>
      <bottom/>
    </border>
    <border>
      <left style="thin">
        <color rgb="FF000000"/>
      </left>
      <right style="thin">
        <color rgb="FF000000"/>
      </right>
      <top/>
      <bottom/>
    </border>
    <border>
      <left/>
      <right style="thin">
        <color rgb="FF000000"/>
      </right>
      <top/>
      <bottom/>
    </border>
    <border>
      <left style="thin">
        <color rgb="FF000000"/>
      </left>
      <right/>
      <top/>
      <bottom/>
    </border>
    <border>
      <left/>
      <right/>
      <top/>
      <bottom style="thin">
        <color rgb="FF000000"/>
      </bottom>
    </border>
    <border>
      <left style="thin">
        <color rgb="FF000000"/>
      </left>
      <right style="thin">
        <color rgb="FF000000"/>
      </right>
      <top/>
      <bottom style="thin">
        <color rgb="FF000000"/>
      </bottom>
    </border>
    <border>
      <left/>
      <right style="thin">
        <color rgb="FF000000"/>
      </right>
      <top/>
      <bottom style="thin">
        <color rgb="FF000000"/>
      </bottom>
    </border>
    <border>
      <left/>
      <right style="thin">
        <color rgb="FF000000"/>
      </right>
      <top style="thin">
        <color rgb="FF000000"/>
      </top>
      <bottom/>
    </border>
    <border>
      <left style="thin">
        <color rgb="FF000000"/>
      </left>
      <right/>
      <top style="thin">
        <color rgb="FF000000"/>
      </top>
      <bottom/>
    </border>
    <border>
      <left style="thin">
        <color rgb="FF000000"/>
      </left>
      <right/>
      <top/>
      <bottom style="thin">
        <color rgb="FF000000"/>
      </bottom>
    </border>
  </borders>
  <cellStyleXfs count="1">
    <xf fillId="0" numFmtId="0" borderId="0" fontId="0"/>
  </cellStyleXfs>
  <cellXfs count="85">
    <xf fillId="0" numFmtId="0" borderId="0" fontId="0"/>
    <xf applyBorder="1" applyAlignment="1" fillId="0" xfId="0" numFmtId="0" borderId="1" applyFont="1" fontId="1">
      <alignment/>
    </xf>
    <xf applyBorder="1" fillId="0" xfId="0" numFmtId="0" borderId="1" applyFont="1" fontId="2"/>
    <xf applyBorder="1" applyAlignment="1" fillId="0" xfId="0" numFmtId="0" borderId="1" applyFont="1" fontId="2">
      <alignment/>
    </xf>
    <xf applyBorder="1" applyAlignment="1" fillId="0" xfId="0" numFmtId="0" borderId="1" applyFont="1" fontId="1">
      <alignment vertical="center" horizontal="left"/>
    </xf>
    <xf applyAlignment="1" fillId="0" xfId="0" numFmtId="0" borderId="2" applyFont="1" fontId="2">
      <alignment/>
    </xf>
    <xf applyBorder="1" applyAlignment="1" fillId="0" xfId="0" numFmtId="0" borderId="1" applyFont="1" fontId="1">
      <alignment horizontal="left"/>
    </xf>
    <xf applyBorder="1" applyAlignment="1" fillId="0" xfId="0" numFmtId="0" borderId="3" applyFont="1" fontId="1">
      <alignment horizontal="left"/>
    </xf>
    <xf applyBorder="1" applyAlignment="1" fillId="0" xfId="0" numFmtId="0" borderId="1" applyFont="1" fontId="2">
      <alignment wrapText="1"/>
    </xf>
    <xf applyAlignment="1" fillId="0" xfId="0" numFmtId="0" borderId="2" applyFont="1" fontId="3">
      <alignment vertical="center"/>
    </xf>
    <xf applyAlignment="1" fillId="0" xfId="0" numFmtId="0" borderId="2" applyFont="1" fontId="4">
      <alignment/>
    </xf>
    <xf applyAlignment="1" fillId="0" xfId="0" numFmtId="0" borderId="2" applyFont="1" fontId="2">
      <alignment wrapText="1"/>
    </xf>
    <xf applyBorder="1" applyAlignment="1" fillId="0" xfId="0" numFmtId="0" borderId="1" applyFont="1" fontId="5">
      <alignment vertical="top" horizontal="center"/>
    </xf>
    <xf applyBorder="1" applyAlignment="1" fillId="0" xfId="0" numFmtId="0" borderId="1" applyFont="1" fontId="5">
      <alignment horizontal="center"/>
    </xf>
    <xf applyBorder="1" applyAlignment="1" fillId="0" xfId="0" numFmtId="14" borderId="1" applyFont="1" fontId="2" applyNumberFormat="1">
      <alignment/>
    </xf>
    <xf applyBorder="1" applyAlignment="1" fillId="0" xfId="0" numFmtId="0" borderId="1" applyFont="1" fontId="2">
      <alignment horizontal="center"/>
    </xf>
    <xf applyAlignment="1" fillId="2" xfId="0" numFmtId="0" borderId="2" applyFont="1" fontId="6" applyFill="1">
      <alignment/>
    </xf>
    <xf applyAlignment="1" fillId="2" xfId="0" numFmtId="0" borderId="2" applyFont="1" fontId="6">
      <alignment horizontal="center"/>
    </xf>
    <xf applyAlignment="1" fillId="0" xfId="0" numFmtId="0" borderId="2" applyFont="1" fontId="7">
      <alignment/>
    </xf>
    <xf applyAlignment="1" fillId="0" xfId="0" numFmtId="0" borderId="2" applyFont="1" fontId="1">
      <alignment/>
    </xf>
    <xf applyAlignment="1" fillId="0" xfId="0" numFmtId="0" borderId="2" applyFont="1" fontId="1">
      <alignment/>
    </xf>
    <xf applyAlignment="1" fillId="0" xfId="0" numFmtId="0" borderId="2" applyFont="1" fontId="8">
      <alignment/>
    </xf>
    <xf applyAlignment="1" fillId="0" xfId="0" numFmtId="0" borderId="2" applyFont="1" fontId="9">
      <alignment/>
    </xf>
    <xf applyAlignment="1" fillId="0" xfId="0" numFmtId="0" borderId="2" applyFont="1" fontId="5">
      <alignment/>
    </xf>
    <xf applyAlignment="1" fillId="0" xfId="0" numFmtId="0" borderId="2" applyFont="1" fontId="1">
      <alignment horizontal="right"/>
    </xf>
    <xf applyAlignment="1" fillId="0" xfId="0" numFmtId="0" borderId="2" applyFont="1" fontId="1">
      <alignment horizontal="right"/>
    </xf>
    <xf applyAlignment="1" fillId="0" xfId="0" numFmtId="0" borderId="2" applyFont="1" fontId="5">
      <alignment horizontal="right"/>
    </xf>
    <xf applyAlignment="1" fillId="0" xfId="0" numFmtId="0" borderId="2" applyFont="1" fontId="8">
      <alignment/>
    </xf>
    <xf applyAlignment="1" fillId="0" xfId="0" numFmtId="0" borderId="2" applyFont="1" fontId="1">
      <alignment horizontal="right"/>
    </xf>
    <xf applyAlignment="1" fillId="0" xfId="0" numFmtId="0" borderId="2" applyFont="1" fontId="8">
      <alignment horizontal="right"/>
    </xf>
    <xf applyAlignment="1" fillId="0" xfId="0" numFmtId="0" borderId="2" applyFont="1" fontId="10">
      <alignment/>
    </xf>
    <xf applyAlignment="1" fillId="0" xfId="0" numFmtId="0" borderId="2" applyFont="1" fontId="2">
      <alignment/>
    </xf>
    <xf applyBorder="1" fillId="3" xfId="0" numFmtId="0" borderId="1" applyFont="1" fontId="2" applyFill="1"/>
    <xf applyBorder="1" applyAlignment="1" fillId="3" xfId="0" numFmtId="0" borderId="1" applyFont="1" fontId="2">
      <alignment/>
    </xf>
    <xf applyBorder="1" applyAlignment="1" fillId="3" xfId="0" numFmtId="0" borderId="1" applyFont="1" fontId="3">
      <alignment horizontal="center"/>
    </xf>
    <xf applyBorder="1" fillId="0" xfId="0" numFmtId="0" borderId="1" applyFont="1" fontId="3"/>
    <xf applyBorder="1" fillId="3" xfId="0" numFmtId="0" borderId="1" applyFont="1" fontId="3"/>
    <xf applyAlignment="1" fillId="0" xfId="0" numFmtId="0" borderId="2" applyFont="1" fontId="8">
      <alignment/>
    </xf>
    <xf applyAlignment="1" fillId="0" xfId="0" numFmtId="0" borderId="2" applyFont="1" fontId="8">
      <alignment horizontal="right"/>
    </xf>
    <xf applyAlignment="1" fillId="4" xfId="0" numFmtId="0" borderId="2" applyFont="1" fontId="3" applyFill="1">
      <alignment/>
    </xf>
    <xf applyAlignment="1" fillId="0" xfId="0" numFmtId="0" borderId="2" applyFont="1" fontId="3">
      <alignment/>
    </xf>
    <xf fillId="0" xfId="0" numFmtId="0" borderId="2" applyFont="1" fontId="11"/>
    <xf applyAlignment="1" fillId="5" xfId="0" numFmtId="0" borderId="2" applyFont="1" fontId="3" applyFill="1">
      <alignment/>
    </xf>
    <xf applyAlignment="1" fillId="0" xfId="0" numFmtId="0" borderId="2" applyFont="1" fontId="12">
      <alignment/>
    </xf>
    <xf applyAlignment="1" fillId="0" xfId="0" numFmtId="0" borderId="2" applyFont="1" fontId="12">
      <alignment vertical="top"/>
    </xf>
    <xf fillId="5" xfId="0" numFmtId="0" borderId="2" applyFont="1" fontId="2"/>
    <xf applyBorder="1" applyAlignment="1" fillId="0" xfId="0" numFmtId="0" borderId="1" applyFont="1" fontId="3">
      <alignment/>
    </xf>
    <xf applyBorder="1" applyAlignment="1" fillId="0" xfId="0" numFmtId="14" borderId="4" applyFont="1" fontId="2" applyNumberFormat="1">
      <alignment/>
    </xf>
    <xf applyBorder="1" applyAlignment="1" fillId="0" xfId="0" numFmtId="0" borderId="3" applyFont="1" fontId="2">
      <alignment/>
    </xf>
    <xf applyBorder="1" applyAlignment="1" fillId="0" xfId="0" numFmtId="0" borderId="4" applyFont="1" fontId="2">
      <alignment/>
    </xf>
    <xf applyAlignment="1" fillId="0" xfId="0" numFmtId="14" borderId="2" applyFont="1" fontId="2" applyNumberFormat="1">
      <alignment/>
    </xf>
    <xf applyBorder="1" applyAlignment="1" fillId="0" xfId="0" numFmtId="0" borderId="5" applyFont="1" fontId="2">
      <alignment/>
    </xf>
    <xf applyBorder="1" applyAlignment="1" fillId="0" xfId="0" numFmtId="14" borderId="6" applyFont="1" fontId="2" applyNumberFormat="1">
      <alignment/>
    </xf>
    <xf applyBorder="1" fillId="0" xfId="0" numFmtId="0" borderId="5" applyFont="1" fontId="2"/>
    <xf applyBorder="1" applyAlignment="1" fillId="0" xfId="0" numFmtId="0" borderId="5" applyFont="1" fontId="2">
      <alignment horizontal="right"/>
    </xf>
    <xf applyBorder="1" fillId="0" xfId="0" numFmtId="0" borderId="7" applyFont="1" fontId="2"/>
    <xf applyBorder="1" applyAlignment="1" fillId="0" xfId="0" numFmtId="0" borderId="6" applyFont="1" fontId="2">
      <alignment/>
    </xf>
    <xf applyBorder="1" applyAlignment="1" fillId="0" xfId="0" numFmtId="14" borderId="8" applyFont="1" fontId="2" applyNumberFormat="1">
      <alignment/>
    </xf>
    <xf applyBorder="1" applyAlignment="1" fillId="0" xfId="0" numFmtId="0" borderId="9" applyFont="1" fontId="2">
      <alignment/>
    </xf>
    <xf applyBorder="1" applyAlignment="1" fillId="0" xfId="0" numFmtId="0" borderId="8" applyFont="1" fontId="2">
      <alignment/>
    </xf>
    <xf applyBorder="1" applyAlignment="1" fillId="0" xfId="0" numFmtId="0" borderId="8" applyFont="1" fontId="2">
      <alignment wrapText="1"/>
    </xf>
    <xf applyBorder="1" applyAlignment="1" fillId="0" xfId="0" numFmtId="14" borderId="10" applyFont="1" fontId="2" applyNumberFormat="1">
      <alignment/>
    </xf>
    <xf applyBorder="1" applyAlignment="1" fillId="0" xfId="0" numFmtId="0" borderId="10" applyFont="1" fontId="2">
      <alignment/>
    </xf>
    <xf applyBorder="1" applyAlignment="1" fillId="0" xfId="0" numFmtId="0" borderId="7" applyFont="1" fontId="2">
      <alignment/>
    </xf>
    <xf applyAlignment="1" fillId="0" xfId="0" numFmtId="0" borderId="2" applyFont="1" fontId="2">
      <alignment horizontal="left"/>
    </xf>
    <xf applyBorder="1" applyAlignment="1" fillId="6" xfId="0" numFmtId="0" borderId="5" applyFont="1" fontId="8" applyFill="1">
      <alignment/>
    </xf>
    <xf applyAlignment="1" fillId="6" xfId="0" numFmtId="0" borderId="2" applyFont="1" fontId="8">
      <alignment/>
    </xf>
    <xf applyBorder="1" applyAlignment="1" fillId="6" xfId="0" numFmtId="0" borderId="7" applyFont="1" fontId="8">
      <alignment/>
    </xf>
    <xf applyBorder="1" applyAlignment="1" fillId="6" xfId="0" numFmtId="0" borderId="8" applyFont="1" fontId="8">
      <alignment/>
    </xf>
    <xf applyBorder="1" applyAlignment="1" fillId="0" xfId="0" numFmtId="0" borderId="4" applyFont="1" fontId="2">
      <alignment horizontal="left"/>
    </xf>
    <xf applyBorder="1" applyAlignment="1" fillId="0" xfId="0" numFmtId="0" borderId="3" applyFont="1" fontId="12">
      <alignment/>
    </xf>
    <xf applyBorder="1" applyAlignment="1" fillId="0" xfId="0" numFmtId="0" borderId="5" applyFont="1" fontId="12">
      <alignment/>
    </xf>
    <xf applyBorder="1" applyAlignment="1" fillId="0" xfId="0" numFmtId="14" borderId="11" applyFont="1" fontId="2" applyNumberFormat="1">
      <alignment/>
    </xf>
    <xf applyBorder="1" applyAlignment="1" fillId="0" xfId="0" numFmtId="0" borderId="4" applyFont="1" fontId="12">
      <alignment/>
    </xf>
    <xf applyBorder="1" applyAlignment="1" fillId="0" xfId="0" numFmtId="0" borderId="9" applyFont="1" fontId="12">
      <alignment/>
    </xf>
    <xf applyBorder="1" applyAlignment="1" fillId="0" xfId="0" numFmtId="0" borderId="6" applyFont="1" fontId="3">
      <alignment/>
    </xf>
    <xf applyBorder="1" applyAlignment="1" fillId="0" xfId="0" numFmtId="0" borderId="5" applyFont="1" fontId="3">
      <alignment/>
    </xf>
    <xf applyBorder="1" applyAlignment="1" fillId="0" xfId="0" numFmtId="14" borderId="12" applyFont="1" fontId="2" applyNumberFormat="1">
      <alignment/>
    </xf>
    <xf applyBorder="1" applyAlignment="1" fillId="0" xfId="0" numFmtId="14" borderId="7" applyFont="1" fontId="2" applyNumberFormat="1">
      <alignment/>
    </xf>
    <xf applyBorder="1" applyAlignment="1" fillId="0" xfId="0" numFmtId="14" borderId="13" applyFont="1" fontId="2" applyNumberFormat="1">
      <alignment/>
    </xf>
    <xf applyBorder="1" applyAlignment="1" fillId="0" xfId="0" numFmtId="0" borderId="7" applyFont="1" fontId="12">
      <alignment/>
    </xf>
    <xf applyBorder="1" applyAlignment="1" fillId="0" xfId="0" numFmtId="0" borderId="11" applyFont="1" fontId="2">
      <alignment/>
    </xf>
    <xf applyBorder="1" applyAlignment="1" fillId="0" xfId="0" numFmtId="0" borderId="5" applyFont="1" fontId="12">
      <alignment vertical="top"/>
    </xf>
    <xf applyBorder="1" applyAlignment="1" fillId="0" xfId="0" numFmtId="0" borderId="5" applyFont="1" fontId="2">
      <alignment wrapText="1"/>
    </xf>
    <xf applyBorder="1" applyAlignment="1" fillId="0" xfId="0" numFmtId="0" borderId="9" applyFont="1" fontId="3">
      <alignment/>
    </xf>
  </cellXfs>
  <cellStyles count="1">
    <cellStyle builtinId="0" name="Normal" xf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Target="worksheets/sheet16.xml" Type="http://schemas.openxmlformats.org/officeDocument/2006/relationships/worksheet" Id="rId18"/><Relationship Target="worksheets/sheet15.xml" Type="http://schemas.openxmlformats.org/officeDocument/2006/relationships/worksheet" Id="rId17"/><Relationship Target="worksheets/sheet14.xml" Type="http://schemas.openxmlformats.org/officeDocument/2006/relationships/worksheet" Id="rId16"/><Relationship Target="worksheets/sheet13.xml" Type="http://schemas.openxmlformats.org/officeDocument/2006/relationships/worksheet" Id="rId15"/><Relationship Target="worksheets/sheet12.xml" Type="http://schemas.openxmlformats.org/officeDocument/2006/relationships/worksheet" Id="rId14"/><Relationship Target="sharedStrings.xml" Type="http://schemas.openxmlformats.org/officeDocument/2006/relationships/sharedStrings" Id="rId2"/><Relationship Target="worksheets/sheet10.xml" Type="http://schemas.openxmlformats.org/officeDocument/2006/relationships/worksheet" Id="rId12"/><Relationship Target="worksheets/sheet11.xml" Type="http://schemas.openxmlformats.org/officeDocument/2006/relationships/worksheet" Id="rId13"/><Relationship Target="styles.xml" Type="http://schemas.openxmlformats.org/officeDocument/2006/relationships/styles" Id="rId1"/><Relationship Target="worksheets/sheet2.xml" Type="http://schemas.openxmlformats.org/officeDocument/2006/relationships/worksheet" Id="rId4"/><Relationship Target="worksheets/sheet8.xml" Type="http://schemas.openxmlformats.org/officeDocument/2006/relationships/worksheet" Id="rId10"/><Relationship Target="worksheets/sheet1.xml" Type="http://schemas.openxmlformats.org/officeDocument/2006/relationships/worksheet" Id="rId3"/><Relationship Target="worksheets/sheet9.xml" Type="http://schemas.openxmlformats.org/officeDocument/2006/relationships/worksheet" Id="rId11"/><Relationship Target="worksheets/sheet7.xml" Type="http://schemas.openxmlformats.org/officeDocument/2006/relationships/worksheet" Id="rId9"/><Relationship Target="worksheets/sheet4.xml" Type="http://schemas.openxmlformats.org/officeDocument/2006/relationships/worksheet" Id="rId6"/><Relationship Target="worksheets/sheet3.xml" Type="http://schemas.openxmlformats.org/officeDocument/2006/relationships/worksheet" Id="rId5"/><Relationship Target="worksheets/sheet6.xml" Type="http://schemas.openxmlformats.org/officeDocument/2006/relationships/worksheet" Id="rId8"/><Relationship Target="worksheets/sheet5.xml" Type="http://schemas.openxmlformats.org/officeDocument/2006/relationships/worksheet" Id="rId7"/></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Target="../drawings/drawing1.xml" Type="http://schemas.openxmlformats.org/officeDocument/2006/relationships/drawing" Id="rId1"/></Relationships>
</file>

<file path=xl/worksheets/_rels/sheet10.xml.rels><?xml version="1.0" encoding="UTF-8" standalone="yes"?><Relationships xmlns="http://schemas.openxmlformats.org/package/2006/relationships"><Relationship Target="../drawings/drawing10.xml" Type="http://schemas.openxmlformats.org/officeDocument/2006/relationships/drawing" Id="rId1"/></Relationships>
</file>

<file path=xl/worksheets/_rels/sheet11.xml.rels><?xml version="1.0" encoding="UTF-8" standalone="yes"?><Relationships xmlns="http://schemas.openxmlformats.org/package/2006/relationships"><Relationship Target="../drawings/drawing11.xml" Type="http://schemas.openxmlformats.org/officeDocument/2006/relationships/drawing" Id="rId1"/></Relationships>
</file>

<file path=xl/worksheets/_rels/sheet12.xml.rels><?xml version="1.0" encoding="UTF-8" standalone="yes"?><Relationships xmlns="http://schemas.openxmlformats.org/package/2006/relationships"><Relationship Target="../drawings/drawing12.xml" Type="http://schemas.openxmlformats.org/officeDocument/2006/relationships/drawing" Id="rId1"/></Relationships>
</file>

<file path=xl/worksheets/_rels/sheet13.xml.rels><?xml version="1.0" encoding="UTF-8" standalone="yes"?><Relationships xmlns="http://schemas.openxmlformats.org/package/2006/relationships"><Relationship Target="../drawings/drawing13.xml" Type="http://schemas.openxmlformats.org/officeDocument/2006/relationships/drawing" Id="rId1"/></Relationships>
</file>

<file path=xl/worksheets/_rels/sheet14.xml.rels><?xml version="1.0" encoding="UTF-8" standalone="yes"?><Relationships xmlns="http://schemas.openxmlformats.org/package/2006/relationships"><Relationship Target="../drawings/drawing14.xml" Type="http://schemas.openxmlformats.org/officeDocument/2006/relationships/drawing" Id="rId1"/></Relationships>
</file>

<file path=xl/worksheets/_rels/sheet15.xml.rels><?xml version="1.0" encoding="UTF-8" standalone="yes"?><Relationships xmlns="http://schemas.openxmlformats.org/package/2006/relationships"><Relationship Target="../drawings/drawing15.xml" Type="http://schemas.openxmlformats.org/officeDocument/2006/relationships/drawing" Id="rId1"/></Relationships>
</file>

<file path=xl/worksheets/_rels/sheet16.xml.rels><?xml version="1.0" encoding="UTF-8" standalone="yes"?><Relationships xmlns="http://schemas.openxmlformats.org/package/2006/relationships"><Relationship Target="../drawings/drawing16.xml" Type="http://schemas.openxmlformats.org/officeDocument/2006/relationships/drawing" Id="rId1"/></Relationships>
</file>

<file path=xl/worksheets/_rels/sheet2.xml.rels><?xml version="1.0" encoding="UTF-8" standalone="yes"?><Relationships xmlns="http://schemas.openxmlformats.org/package/2006/relationships"><Relationship Target="../drawings/drawing2.xml" Type="http://schemas.openxmlformats.org/officeDocument/2006/relationships/drawing" Id="rId1"/></Relationships>
</file>

<file path=xl/worksheets/_rels/sheet3.xml.rels><?xml version="1.0" encoding="UTF-8" standalone="yes"?><Relationships xmlns="http://schemas.openxmlformats.org/package/2006/relationships"><Relationship Target="../drawings/drawing3.xml" Type="http://schemas.openxmlformats.org/officeDocument/2006/relationships/drawing" Id="rId1"/></Relationships>
</file>

<file path=xl/worksheets/_rels/sheet4.xml.rels><?xml version="1.0" encoding="UTF-8" standalone="yes"?><Relationships xmlns="http://schemas.openxmlformats.org/package/2006/relationships"><Relationship Target="../drawings/drawing4.xml" Type="http://schemas.openxmlformats.org/officeDocument/2006/relationships/drawing" Id="rId1"/></Relationships>
</file>

<file path=xl/worksheets/_rels/sheet5.xml.rels><?xml version="1.0" encoding="UTF-8" standalone="yes"?><Relationships xmlns="http://schemas.openxmlformats.org/package/2006/relationships"><Relationship Target="../drawings/drawing5.xml" Type="http://schemas.openxmlformats.org/officeDocument/2006/relationships/drawing" Id="rId1"/></Relationships>
</file>

<file path=xl/worksheets/_rels/sheet6.xml.rels><?xml version="1.0" encoding="UTF-8" standalone="yes"?><Relationships xmlns="http://schemas.openxmlformats.org/package/2006/relationships"><Relationship Target="../drawings/drawing6.xml" Type="http://schemas.openxmlformats.org/officeDocument/2006/relationships/drawing" Id="rId1"/></Relationships>
</file>

<file path=xl/worksheets/_rels/sheet7.xml.rels><?xml version="1.0" encoding="UTF-8" standalone="yes"?><Relationships xmlns="http://schemas.openxmlformats.org/package/2006/relationships"><Relationship Target="../drawings/drawing7.xml" Type="http://schemas.openxmlformats.org/officeDocument/2006/relationships/drawing" Id="rId1"/></Relationships>
</file>

<file path=xl/worksheets/_rels/sheet8.xml.rels><?xml version="1.0" encoding="UTF-8" standalone="yes"?><Relationships xmlns="http://schemas.openxmlformats.org/package/2006/relationships"><Relationship Target="../drawings/drawing8.xml" Type="http://schemas.openxmlformats.org/officeDocument/2006/relationships/drawing" Id="rId1"/></Relationships>
</file>

<file path=xl/worksheets/_rels/sheet9.xml.rels><?xml version="1.0" encoding="UTF-8" standalone="yes"?><Relationships xmlns="http://schemas.openxmlformats.org/package/2006/relationships"><Relationship Target="../drawings/drawing9.xml" Type="http://schemas.openxmlformats.org/officeDocument/2006/relationships/drawing" Id="rId1"/></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51.86"/>
    <col min="3" customWidth="1" max="3" width="16.0"/>
    <col min="4" customWidth="1" max="4" width="16.29"/>
    <col min="5" customWidth="1" max="5" width="16.43"/>
  </cols>
  <sheetData>
    <row r="2">
      <c t="s" s="1" r="B2">
        <v>0</v>
      </c>
      <c s="1" r="C2">
        <v>3.0</v>
      </c>
      <c s="2" r="D2"/>
      <c s="3" r="E2"/>
    </row>
    <row customHeight="1" r="3" ht="15.75">
      <c t="s" s="1" r="B3">
        <v>1</v>
      </c>
      <c s="1" r="C3">
        <v>3.0</v>
      </c>
      <c s="2" r="D3"/>
      <c s="3" r="E3"/>
    </row>
    <row customHeight="1" r="4" ht="15.75">
      <c t="s" s="4" r="A4">
        <v>2</v>
      </c>
      <c t="s" s="1" r="B4">
        <v>3</v>
      </c>
      <c s="1" r="C4">
        <v>3.0</v>
      </c>
      <c s="3" r="D4">
        <v>2.5</v>
      </c>
      <c t="s" s="3" r="E4">
        <v>4</v>
      </c>
    </row>
    <row customHeight="1" r="5" ht="15.75">
      <c t="s" s="1" r="B5">
        <v>5</v>
      </c>
      <c s="1" r="C5">
        <v>3.0</v>
      </c>
      <c s="3" r="D5">
        <v>2.5</v>
      </c>
      <c t="s" s="3" r="E5">
        <v>6</v>
      </c>
      <c s="5" r="F5"/>
    </row>
    <row r="6">
      <c t="s" s="4" r="A6">
        <v>7</v>
      </c>
      <c t="s" s="1" r="B6">
        <v>8</v>
      </c>
      <c s="1" r="C6">
        <v>3.0</v>
      </c>
      <c s="3" r="D6">
        <v>2.5</v>
      </c>
      <c t="s" s="3" r="E6">
        <v>9</v>
      </c>
    </row>
    <row r="7">
      <c t="s" s="1" r="B7">
        <v>10</v>
      </c>
      <c s="1" r="C7">
        <v>3.0</v>
      </c>
      <c s="3" r="D7">
        <v>2.0</v>
      </c>
      <c t="s" s="3" r="E7">
        <v>11</v>
      </c>
      <c t="str" r="G7">
        <f>SUM(C2:C22)</f>
        <v>115</v>
      </c>
    </row>
    <row r="8">
      <c t="s" s="1" r="A8">
        <v>12</v>
      </c>
      <c t="s" s="1" r="B8">
        <v>13</v>
      </c>
      <c s="1" r="C8">
        <v>8.0</v>
      </c>
      <c s="3" r="D8">
        <v>2.0</v>
      </c>
      <c t="s" s="3" r="E8">
        <v>14</v>
      </c>
    </row>
    <row r="9">
      <c t="s" s="6" r="A9">
        <v>15</v>
      </c>
      <c t="s" s="1" r="B9">
        <v>16</v>
      </c>
      <c s="1" r="C9">
        <v>4.0</v>
      </c>
      <c s="3" r="D9">
        <v>1.0</v>
      </c>
      <c s="2" r="E9"/>
    </row>
    <row r="10">
      <c t="s" s="1" r="B10">
        <v>17</v>
      </c>
      <c s="1" r="C10">
        <v>4.0</v>
      </c>
      <c s="3" r="D10">
        <v>1.0</v>
      </c>
      <c s="2" r="E10"/>
    </row>
    <row r="11">
      <c t="s" s="6" r="A11">
        <v>18</v>
      </c>
      <c t="s" s="1" r="B11">
        <v>19</v>
      </c>
      <c s="1" r="C11">
        <v>1.0</v>
      </c>
      <c s="3" r="D11">
        <v>1.0</v>
      </c>
      <c t="s" s="3" r="E11">
        <v>20</v>
      </c>
    </row>
    <row r="12">
      <c t="s" s="1" r="B12">
        <v>21</v>
      </c>
      <c s="1" r="C12">
        <v>1.0</v>
      </c>
      <c s="3" r="D12">
        <v>1.0</v>
      </c>
      <c t="s" s="3" r="E12">
        <v>22</v>
      </c>
    </row>
    <row r="13">
      <c t="s" s="6" r="A13">
        <v>23</v>
      </c>
      <c t="s" s="1" r="B13">
        <v>24</v>
      </c>
      <c s="1" r="C13">
        <v>8.0</v>
      </c>
      <c s="3" r="D13">
        <v>5.5</v>
      </c>
      <c t="s" s="3" r="E13">
        <v>25</v>
      </c>
    </row>
    <row r="14">
      <c t="s" s="1" r="B14">
        <v>26</v>
      </c>
      <c s="1" r="C14">
        <v>8.0</v>
      </c>
      <c s="2" r="D14"/>
      <c s="2" r="E14"/>
    </row>
    <row r="15">
      <c t="s" s="6" r="A15">
        <v>27</v>
      </c>
      <c t="s" s="1" r="B15">
        <v>28</v>
      </c>
      <c s="1" r="C15">
        <v>9.0</v>
      </c>
      <c s="3" r="D15">
        <v>6.0</v>
      </c>
      <c s="2" r="E15"/>
    </row>
    <row r="16">
      <c t="s" s="1" r="B16">
        <v>29</v>
      </c>
      <c s="1" r="C16">
        <v>9.0</v>
      </c>
      <c s="3" r="D16">
        <v>16.0</v>
      </c>
      <c t="s" s="3" r="E16">
        <v>30</v>
      </c>
      <c s="5" r="F16"/>
    </row>
    <row r="17">
      <c t="s" s="7" r="A17">
        <v>31</v>
      </c>
      <c t="s" s="1" r="B17">
        <v>32</v>
      </c>
      <c s="1" r="C17">
        <v>10.0</v>
      </c>
      <c s="3" r="D17">
        <v>8.0</v>
      </c>
      <c t="s" s="3" r="E17">
        <v>33</v>
      </c>
      <c s="5" r="F17"/>
    </row>
    <row r="18">
      <c t="s" s="6" r="A18">
        <v>34</v>
      </c>
      <c t="s" s="1" r="B18">
        <v>35</v>
      </c>
      <c s="1" r="C18">
        <v>8.0</v>
      </c>
      <c s="3" r="D18">
        <v>5.0</v>
      </c>
      <c t="s" s="3" r="E18">
        <v>36</v>
      </c>
      <c s="5" r="F18"/>
    </row>
    <row r="19">
      <c t="s" s="1" r="B19">
        <v>37</v>
      </c>
      <c s="1" r="C19">
        <v>8.0</v>
      </c>
      <c s="3" r="D19">
        <v>3.0</v>
      </c>
      <c s="2" r="E19"/>
    </row>
    <row r="20">
      <c t="s" s="4" r="A20">
        <v>38</v>
      </c>
      <c t="s" s="1" r="B20">
        <v>39</v>
      </c>
      <c s="1" r="C20">
        <v>7.0</v>
      </c>
      <c s="3" r="D20">
        <v>3.0</v>
      </c>
      <c s="2" r="E20"/>
    </row>
    <row r="21">
      <c t="s" s="1" r="B21">
        <v>40</v>
      </c>
      <c s="1" r="C21">
        <v>6.0</v>
      </c>
      <c s="3" r="D21">
        <v>17.0</v>
      </c>
      <c t="s" s="3" r="E21">
        <v>41</v>
      </c>
    </row>
    <row r="22">
      <c t="s" s="1" r="B22">
        <v>42</v>
      </c>
      <c s="1" r="C22">
        <v>6.0</v>
      </c>
      <c s="2" r="D22"/>
      <c s="2" r="E22"/>
    </row>
    <row r="23">
      <c t="s" s="6" r="A23">
        <v>43</v>
      </c>
      <c t="s" s="1" r="B23">
        <v>44</v>
      </c>
      <c s="1" r="C23">
        <v>4.0</v>
      </c>
      <c s="2" r="D23"/>
      <c s="2" r="E23"/>
    </row>
    <row r="24">
      <c t="s" s="1" r="B24">
        <v>45</v>
      </c>
      <c s="1" r="C24">
        <v>4.0</v>
      </c>
      <c s="3" r="D24"/>
      <c s="2" r="E24"/>
    </row>
    <row r="25">
      <c t="s" s="6" r="A25">
        <v>46</v>
      </c>
      <c t="s" s="1" r="B25">
        <v>47</v>
      </c>
      <c s="1" r="C25">
        <v>11.0</v>
      </c>
      <c t="str" s="3" r="D25">
        <f>23.5+2+5+3</f>
        <v>33,5</v>
      </c>
      <c s="2" r="E25"/>
    </row>
    <row r="26">
      <c t="s" s="1" r="A26">
        <v>48</v>
      </c>
      <c t="s" s="1" r="B26">
        <v>49</v>
      </c>
      <c s="1" r="C26">
        <v>8.5</v>
      </c>
      <c s="2" r="D26"/>
      <c s="2" r="E26"/>
    </row>
    <row r="27">
      <c t="s" s="1" r="A27">
        <v>50</v>
      </c>
      <c t="s" s="1" r="B27">
        <v>51</v>
      </c>
      <c s="1" r="C27">
        <v>14.0</v>
      </c>
      <c s="3" r="D27">
        <v>6.5</v>
      </c>
      <c t="s" s="3" r="E27">
        <v>52</v>
      </c>
    </row>
    <row r="28">
      <c t="s" s="1" r="A28">
        <v>53</v>
      </c>
      <c t="s" s="1" r="B28">
        <v>54</v>
      </c>
      <c s="1" r="C28">
        <v>13.0</v>
      </c>
      <c s="2" r="D28"/>
      <c s="2" r="E28"/>
    </row>
    <row r="29">
      <c t="s" s="6" r="A29">
        <v>55</v>
      </c>
      <c t="s" s="1" r="B29">
        <v>56</v>
      </c>
      <c s="1" r="C29">
        <v>5.0</v>
      </c>
      <c s="2" r="D29"/>
      <c s="2" r="E29"/>
    </row>
    <row r="30">
      <c t="s" s="1" r="B30">
        <v>57</v>
      </c>
      <c s="1" r="C30">
        <v>5.0</v>
      </c>
      <c s="2" r="D30"/>
      <c s="2" r="E30"/>
    </row>
    <row r="31">
      <c t="s" s="6" r="A31">
        <v>58</v>
      </c>
      <c t="s" s="1" r="B31">
        <v>59</v>
      </c>
      <c s="1" r="C31">
        <v>10.0</v>
      </c>
      <c s="2" r="D31"/>
      <c s="2" r="E31"/>
    </row>
    <row r="32">
      <c t="s" s="1" r="B32">
        <v>60</v>
      </c>
      <c s="1" r="C32">
        <v>10.0</v>
      </c>
      <c s="2" r="D32"/>
      <c s="2" r="E32"/>
    </row>
    <row r="33">
      <c t="s" s="6" r="A33">
        <v>61</v>
      </c>
      <c t="s" s="1" r="B33">
        <v>62</v>
      </c>
      <c s="1" r="C33">
        <v>8.0</v>
      </c>
      <c s="2" r="D33"/>
      <c s="2" r="E33"/>
    </row>
    <row r="34">
      <c t="s" s="6" r="A34">
        <v>63</v>
      </c>
      <c t="s" s="1" r="B34">
        <v>64</v>
      </c>
      <c s="1" r="C34">
        <v>5.0</v>
      </c>
      <c s="2" r="D34"/>
      <c s="2" r="E34"/>
    </row>
    <row r="35">
      <c t="s" s="1" r="B35">
        <v>65</v>
      </c>
      <c s="1" r="C35">
        <v>5.0</v>
      </c>
      <c s="2" r="D35"/>
      <c s="2" r="E35"/>
    </row>
    <row r="36">
      <c t="s" s="6" r="A36">
        <v>66</v>
      </c>
      <c t="s" s="1" r="B36">
        <v>67</v>
      </c>
      <c s="1" r="C36">
        <v>4.0</v>
      </c>
      <c s="3" r="D36">
        <v>2.0</v>
      </c>
      <c s="2" r="E36"/>
    </row>
    <row r="37">
      <c t="s" s="3" r="A37">
        <v>68</v>
      </c>
      <c t="s" s="3" r="B37">
        <v>69</v>
      </c>
      <c s="2" r="C37"/>
      <c s="3" r="D37">
        <v>1.0</v>
      </c>
      <c t="s" s="3" r="E37">
        <v>70</v>
      </c>
    </row>
    <row r="38">
      <c t="s" s="3" r="A38">
        <v>71</v>
      </c>
      <c t="s" s="3" r="B38">
        <v>72</v>
      </c>
      <c s="2" r="C38"/>
      <c s="3" r="D38">
        <v>1.0</v>
      </c>
      <c t="s" s="3" r="E38">
        <v>73</v>
      </c>
    </row>
    <row r="39">
      <c t="s" s="3" r="A39">
        <v>74</v>
      </c>
      <c t="s" s="3" r="B39">
        <v>75</v>
      </c>
      <c s="2" r="C39"/>
      <c s="3" r="D39">
        <v>1.0</v>
      </c>
      <c t="s" s="3" r="E39">
        <v>76</v>
      </c>
    </row>
    <row r="40">
      <c t="s" s="3" r="A40">
        <v>77</v>
      </c>
      <c t="s" s="3" r="B40">
        <v>78</v>
      </c>
      <c s="2" r="C40"/>
      <c s="3" r="D40">
        <v>2.0</v>
      </c>
      <c t="s" s="3" r="E40">
        <v>79</v>
      </c>
    </row>
    <row r="41">
      <c t="s" s="3" r="B41">
        <v>80</v>
      </c>
      <c s="2" r="C41"/>
      <c s="3" r="D41">
        <v>2.0</v>
      </c>
      <c t="s" s="3" r="E41">
        <v>81</v>
      </c>
    </row>
    <row r="42">
      <c t="s" s="3" r="A42">
        <v>82</v>
      </c>
      <c t="s" s="3" r="B42">
        <v>83</v>
      </c>
      <c s="2" r="C42"/>
      <c s="3" r="D42">
        <v>2.5</v>
      </c>
      <c t="s" s="3" r="E42">
        <v>84</v>
      </c>
      <c t="s" s="5" r="F42">
        <v>85</v>
      </c>
    </row>
    <row r="43">
      <c t="s" s="3" r="A43">
        <v>86</v>
      </c>
      <c t="s" s="3" r="B43">
        <v>87</v>
      </c>
      <c s="2" r="C43"/>
      <c s="3" r="D43">
        <v>1.5</v>
      </c>
      <c t="s" s="3" r="E43">
        <v>88</v>
      </c>
      <c t="s" s="5" r="F43">
        <v>89</v>
      </c>
    </row>
    <row r="44">
      <c t="s" s="3" r="A44">
        <v>90</v>
      </c>
      <c t="s" s="3" r="B44">
        <v>91</v>
      </c>
      <c s="2" r="C44"/>
      <c s="3" r="D44">
        <v>3.5</v>
      </c>
      <c t="s" s="3" r="E44">
        <v>92</v>
      </c>
      <c t="s" s="5" r="F44">
        <v>93</v>
      </c>
    </row>
    <row r="45">
      <c t="s" s="3" r="A45">
        <v>94</v>
      </c>
      <c t="s" s="3" r="B45">
        <v>95</v>
      </c>
      <c s="2" r="C45"/>
      <c s="3" r="D45">
        <v>11.5</v>
      </c>
      <c t="s" s="3" r="E45">
        <v>96</v>
      </c>
    </row>
    <row r="46">
      <c t="s" s="3" r="A46">
        <v>97</v>
      </c>
      <c t="s" s="3" r="B46">
        <v>98</v>
      </c>
      <c s="2" r="C46"/>
      <c s="3" r="D46">
        <v>1.0</v>
      </c>
      <c t="s" s="3" r="E46">
        <v>99</v>
      </c>
    </row>
    <row r="47">
      <c t="s" s="3" r="A47">
        <v>100</v>
      </c>
      <c t="s" s="3" r="B47">
        <v>101</v>
      </c>
      <c s="3" r="C47">
        <v>1.0</v>
      </c>
      <c s="3" r="D47">
        <v>1.0</v>
      </c>
      <c s="2" r="E47"/>
    </row>
    <row r="48">
      <c t="s" s="8" r="A48">
        <v>102</v>
      </c>
      <c t="s" s="3" r="B48">
        <v>103</v>
      </c>
      <c s="3" r="C48">
        <v>3.0</v>
      </c>
      <c s="3" r="D48">
        <v>3.0</v>
      </c>
      <c t="s" s="3" r="E48">
        <v>104</v>
      </c>
    </row>
    <row r="49">
      <c t="s" s="8" r="A49">
        <v>105</v>
      </c>
      <c t="s" s="3" r="B49">
        <v>106</v>
      </c>
      <c s="3" r="C49">
        <v>2.0</v>
      </c>
      <c s="3" r="D49">
        <v>2.0</v>
      </c>
      <c t="s" s="3" r="E49">
        <v>107</v>
      </c>
    </row>
    <row r="50">
      <c t="s" s="3" r="A50">
        <v>108</v>
      </c>
      <c t="s" s="3" r="B50">
        <v>109</v>
      </c>
      <c s="3" r="C50">
        <v>1.0</v>
      </c>
      <c s="3" r="D50">
        <v>1.0</v>
      </c>
      <c t="s" s="3" r="E50">
        <v>110</v>
      </c>
    </row>
    <row r="51">
      <c t="s" s="3" r="A51">
        <v>111</v>
      </c>
      <c t="s" s="3" r="B51">
        <v>112</v>
      </c>
      <c s="3" r="C51">
        <v>1.0</v>
      </c>
      <c s="3" r="D51">
        <v>1.0</v>
      </c>
      <c t="s" s="3" r="E51">
        <v>113</v>
      </c>
    </row>
    <row r="52">
      <c t="s" s="3" r="A52">
        <v>114</v>
      </c>
      <c t="s" s="3" r="B52">
        <v>115</v>
      </c>
      <c s="3" r="C52">
        <v>0.5</v>
      </c>
      <c s="3" r="D52">
        <v>0.5</v>
      </c>
      <c t="s" s="3" r="E52">
        <v>116</v>
      </c>
      <c t="s" s="5" r="H52">
        <v>117</v>
      </c>
      <c t="str" r="I52">
        <f>Sumif(B1:B,"=Nicolas G.",D1:D) + Sumif(B1:B,"=Nicolás G.",D1:D)</f>
        <v>35,5</v>
      </c>
    </row>
    <row r="53">
      <c t="s" s="3" r="A53">
        <v>118</v>
      </c>
      <c t="s" s="3" r="B53">
        <v>119</v>
      </c>
      <c s="3" r="C53"/>
      <c s="3" r="D53">
        <v>12.0</v>
      </c>
      <c s="2" r="E53"/>
    </row>
    <row r="54">
      <c t="s" s="3" r="A54">
        <v>120</v>
      </c>
      <c t="s" s="3" r="B54">
        <v>121</v>
      </c>
      <c s="3" r="C54">
        <v>2.0</v>
      </c>
      <c s="3" r="D54">
        <v>3.0</v>
      </c>
      <c t="s" s="3" r="E54">
        <v>122</v>
      </c>
    </row>
    <row r="55">
      <c t="s" s="5" r="A55">
        <v>123</v>
      </c>
      <c t="s" s="5" r="B55">
        <v>124</v>
      </c>
      <c s="5" r="D55">
        <v>5.0</v>
      </c>
      <c t="s" s="5" r="E55">
        <v>125</v>
      </c>
    </row>
  </sheetData>
  <mergeCells count="14">
    <mergeCell ref="A23:A24"/>
    <mergeCell ref="A31:A32"/>
    <mergeCell ref="A34:A35"/>
    <mergeCell ref="A29:A30"/>
    <mergeCell ref="A40:A41"/>
    <mergeCell ref="A20:A22"/>
    <mergeCell ref="A18:A19"/>
    <mergeCell ref="A13:A14"/>
    <mergeCell ref="A11:A12"/>
    <mergeCell ref="A9:A10"/>
    <mergeCell ref="A2:A3"/>
    <mergeCell ref="A6:A7"/>
    <mergeCell ref="A4:A5"/>
    <mergeCell ref="A15:A16"/>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9.57"/>
    <col min="3" customWidth="1" max="3" width="64.71"/>
    <col min="5" customWidth="1" max="5" width="51.86"/>
    <col min="6" customWidth="1" max="6" width="48.29"/>
  </cols>
  <sheetData>
    <row r="1">
      <c t="s" s="39" r="A1">
        <v>821</v>
      </c>
      <c s="40" r="C1"/>
      <c s="40" r="D1"/>
      <c s="41" r="E1"/>
    </row>
    <row r="2">
      <c t="s" s="42" r="A2">
        <v>822</v>
      </c>
      <c s="42" r="B2"/>
      <c s="42" r="C2"/>
      <c s="42" r="D2"/>
      <c t="s" s="43" r="E2">
        <v>823</v>
      </c>
    </row>
    <row r="3">
      <c s="40" r="A3"/>
      <c s="40" r="B3"/>
      <c s="40" r="C3"/>
      <c s="40" r="D3"/>
      <c t="s" s="43" r="E3">
        <v>824</v>
      </c>
    </row>
    <row r="4">
      <c s="40" r="A4"/>
      <c s="40" r="B4"/>
      <c s="40" r="C4"/>
      <c s="40" r="D4"/>
      <c t="s" s="43" r="E4">
        <v>825</v>
      </c>
    </row>
    <row r="5">
      <c s="40" r="A5"/>
      <c s="40" r="B5"/>
      <c s="40" r="C5"/>
      <c s="40" r="D5"/>
      <c t="s" s="43" r="E5">
        <v>826</v>
      </c>
    </row>
    <row r="6">
      <c s="40" r="A6"/>
      <c s="40" r="B6"/>
      <c s="40" r="C6"/>
      <c s="40" r="D6"/>
      <c t="s" s="43" r="E6">
        <v>827</v>
      </c>
    </row>
    <row r="7">
      <c s="40" r="A7"/>
      <c s="40" r="B7"/>
      <c s="40" r="C7"/>
      <c s="40" r="D7"/>
      <c t="s" s="43" r="E7">
        <v>828</v>
      </c>
    </row>
    <row r="8">
      <c s="40" r="A8"/>
      <c s="40" r="B8"/>
      <c s="40" r="C8"/>
      <c s="40" r="D8"/>
      <c t="s" s="43" r="E8">
        <v>829</v>
      </c>
    </row>
    <row r="9">
      <c t="s" s="43" r="E9">
        <v>830</v>
      </c>
    </row>
    <row r="10">
      <c t="s" s="44" r="E10">
        <v>831</v>
      </c>
      <c t="s" s="5" r="F10">
        <v>832</v>
      </c>
    </row>
    <row r="12">
      <c t="s" s="42" r="A12">
        <v>833</v>
      </c>
      <c s="45" r="B12"/>
      <c s="45" r="C12"/>
      <c s="45" r="D12"/>
    </row>
    <row r="13">
      <c s="40" r="A13"/>
      <c s="40" r="B13"/>
      <c s="40" r="C13"/>
      <c s="40" r="D13"/>
    </row>
    <row r="14">
      <c t="s" s="46" r="A14">
        <v>834</v>
      </c>
      <c t="s" s="46" r="B14">
        <v>835</v>
      </c>
      <c t="s" s="46" r="C14">
        <v>836</v>
      </c>
      <c t="s" s="46" r="D14">
        <v>837</v>
      </c>
    </row>
    <row r="15">
      <c s="50" r="A15">
        <v>41919.0</v>
      </c>
      <c t="s" s="65" r="B15">
        <v>838</v>
      </c>
      <c t="s" s="66" r="C15">
        <v>839</v>
      </c>
      <c s="51" r="D15">
        <v>1.5</v>
      </c>
    </row>
    <row r="16">
      <c s="50" r="A16">
        <v>41919.0</v>
      </c>
      <c t="s" s="51" r="B16">
        <v>840</v>
      </c>
      <c t="s" s="5" r="C16">
        <v>841</v>
      </c>
      <c s="51" r="D16">
        <v>1.5</v>
      </c>
    </row>
    <row r="17">
      <c s="50" r="A17">
        <v>41921.0</v>
      </c>
      <c t="s" s="51" r="B17">
        <v>842</v>
      </c>
      <c t="s" s="5" r="C17">
        <v>843</v>
      </c>
      <c s="51" r="D17">
        <v>2.0</v>
      </c>
    </row>
    <row r="18">
      <c s="50" r="A18">
        <v>41922.0</v>
      </c>
      <c t="s" s="51" r="B18">
        <v>844</v>
      </c>
      <c t="s" s="5" r="C18">
        <v>845</v>
      </c>
      <c s="51" r="D18">
        <v>4.0</v>
      </c>
    </row>
    <row r="19">
      <c s="50" r="A19">
        <v>41923.0</v>
      </c>
      <c t="s" s="51" r="B19">
        <v>846</v>
      </c>
      <c t="s" s="5" r="C19">
        <v>847</v>
      </c>
      <c s="51" r="D19">
        <v>2.0</v>
      </c>
    </row>
    <row r="20">
      <c s="50" r="A20">
        <v>41923.0</v>
      </c>
      <c t="s" s="51" r="B20">
        <v>848</v>
      </c>
      <c t="s" s="56" r="C20">
        <v>849</v>
      </c>
      <c s="56" r="D20">
        <v>3.0</v>
      </c>
    </row>
    <row r="21">
      <c s="50" r="A21">
        <v>41924.0</v>
      </c>
      <c t="s" s="67" r="B21">
        <v>850</v>
      </c>
      <c t="s" s="63" r="C21">
        <v>851</v>
      </c>
      <c s="51" r="D21">
        <v>4.0</v>
      </c>
    </row>
    <row r="22">
      <c s="57" r="A22">
        <v>41924.0</v>
      </c>
      <c t="s" s="58" r="B22">
        <v>852</v>
      </c>
      <c t="s" s="68" r="C22">
        <v>853</v>
      </c>
      <c s="58" r="D22">
        <v>3.0</v>
      </c>
    </row>
    <row r="23">
      <c s="50" r="A23">
        <v>41925.0</v>
      </c>
      <c t="s" s="51" r="B23">
        <v>854</v>
      </c>
      <c t="s" s="66" r="C23">
        <v>855</v>
      </c>
      <c s="51" r="D23">
        <v>3.0</v>
      </c>
    </row>
    <row r="24">
      <c s="50" r="A24">
        <v>41926.0</v>
      </c>
      <c t="s" s="51" r="B24">
        <v>856</v>
      </c>
      <c t="s" s="66" r="C24">
        <v>857</v>
      </c>
      <c s="51" r="D24">
        <v>6.0</v>
      </c>
    </row>
    <row r="25">
      <c s="50" r="A25">
        <v>41927.0</v>
      </c>
      <c t="s" s="51" r="B25">
        <v>858</v>
      </c>
      <c t="s" s="66" r="C25">
        <v>859</v>
      </c>
      <c s="51" r="D25">
        <v>8.0</v>
      </c>
    </row>
    <row r="26">
      <c s="50" r="A26">
        <v>41928.0</v>
      </c>
      <c t="s" s="51" r="B26">
        <v>860</v>
      </c>
      <c t="s" s="66" r="C26">
        <v>861</v>
      </c>
      <c s="51" r="D26">
        <v>2.0</v>
      </c>
    </row>
    <row r="27">
      <c s="57" r="A27">
        <v>41928.0</v>
      </c>
      <c t="s" s="58" r="B27">
        <v>862</v>
      </c>
      <c t="s" s="68" r="C27">
        <v>863</v>
      </c>
      <c s="58" r="D27">
        <v>1.0</v>
      </c>
    </row>
    <row r="28">
      <c s="50" r="A28">
        <v>41933.0</v>
      </c>
      <c t="s" s="51" r="B28">
        <v>864</v>
      </c>
      <c t="s" s="5" r="C28">
        <v>865</v>
      </c>
      <c s="51" r="D28">
        <v>0.5</v>
      </c>
    </row>
    <row r="29">
      <c s="50" r="A29">
        <v>41933.0</v>
      </c>
      <c t="s" s="51" r="B29">
        <v>866</v>
      </c>
      <c t="s" s="5" r="C29">
        <v>867</v>
      </c>
      <c s="51" r="D29">
        <v>3.0</v>
      </c>
    </row>
    <row r="30">
      <c s="50" r="A30">
        <v>41933.0</v>
      </c>
      <c t="s" s="51" r="B30">
        <v>868</v>
      </c>
      <c t="s" s="5" r="C30">
        <v>869</v>
      </c>
      <c s="51" r="D30">
        <v>1.5</v>
      </c>
    </row>
    <row r="31">
      <c s="50" r="A31">
        <v>41934.0</v>
      </c>
      <c t="s" s="51" r="B31">
        <v>870</v>
      </c>
      <c t="s" s="66" r="C31">
        <v>871</v>
      </c>
      <c s="51" r="D31">
        <v>1.0</v>
      </c>
    </row>
    <row r="32">
      <c s="50" r="A32">
        <v>41936.0</v>
      </c>
      <c t="s" s="51" r="B32">
        <v>872</v>
      </c>
      <c t="s" s="66" r="C32">
        <v>873</v>
      </c>
      <c s="51" r="D32">
        <v>1.5</v>
      </c>
    </row>
    <row r="33">
      <c s="50" r="A33">
        <v>41937.0</v>
      </c>
      <c t="s" s="51" r="B33">
        <v>874</v>
      </c>
      <c t="s" s="66" r="C33">
        <v>875</v>
      </c>
      <c s="51" r="D33">
        <v>4.0</v>
      </c>
    </row>
    <row r="34">
      <c s="50" r="A34">
        <v>41937.0</v>
      </c>
      <c t="s" s="51" r="B34">
        <v>876</v>
      </c>
      <c t="s" s="5" r="C34">
        <v>877</v>
      </c>
      <c s="51" r="D34">
        <v>2.0</v>
      </c>
    </row>
    <row r="35">
      <c s="50" r="A35">
        <v>41938.0</v>
      </c>
      <c t="s" s="51" r="B35">
        <v>878</v>
      </c>
      <c t="s" s="5" r="C35">
        <v>879</v>
      </c>
      <c s="51" r="D35">
        <v>5.0</v>
      </c>
    </row>
    <row r="36">
      <c s="50" r="A36">
        <v>41938.0</v>
      </c>
      <c t="s" s="51" r="B36">
        <v>880</v>
      </c>
      <c t="s" s="5" r="C36">
        <v>881</v>
      </c>
      <c s="51" r="D36">
        <v>1.5</v>
      </c>
    </row>
    <row r="37">
      <c s="57" r="A37">
        <v>41938.0</v>
      </c>
      <c t="s" s="58" r="B37">
        <v>882</v>
      </c>
      <c t="s" s="59" r="C37">
        <v>883</v>
      </c>
      <c s="58" r="D37">
        <v>1.5</v>
      </c>
    </row>
    <row r="38">
      <c s="50" r="A38">
        <v>41939.0</v>
      </c>
      <c t="s" s="51" r="B38">
        <v>884</v>
      </c>
      <c t="s" s="5" r="C38">
        <v>885</v>
      </c>
      <c s="51" r="D38">
        <v>3.0</v>
      </c>
    </row>
    <row r="39">
      <c s="50" r="A39">
        <v>41940.0</v>
      </c>
      <c t="s" s="51" r="B39">
        <v>886</v>
      </c>
      <c t="s" s="5" r="C39">
        <v>887</v>
      </c>
      <c s="51" r="D39">
        <v>4.0</v>
      </c>
    </row>
    <row r="40">
      <c s="50" r="A40">
        <v>41941.0</v>
      </c>
      <c t="s" s="51" r="B40">
        <v>888</v>
      </c>
      <c t="s" s="66" r="C40">
        <v>889</v>
      </c>
      <c s="51" r="D40">
        <v>4.0</v>
      </c>
    </row>
    <row r="41">
      <c s="50" r="A41">
        <v>41942.0</v>
      </c>
      <c t="s" s="51" r="B41">
        <v>890</v>
      </c>
      <c t="s" s="5" r="C41">
        <v>891</v>
      </c>
      <c s="51" r="D41">
        <v>4.0</v>
      </c>
    </row>
    <row r="42">
      <c s="50" r="A42">
        <v>41943.0</v>
      </c>
      <c t="s" s="51" r="B42">
        <v>892</v>
      </c>
      <c t="s" s="5" r="C42">
        <v>893</v>
      </c>
      <c s="51" r="D42">
        <v>2.0</v>
      </c>
    </row>
    <row r="43">
      <c s="50" r="A43">
        <v>41944.0</v>
      </c>
      <c t="s" s="51" r="B43">
        <v>894</v>
      </c>
      <c t="s" s="5" r="C43">
        <v>895</v>
      </c>
      <c s="51" r="D43">
        <v>2.0</v>
      </c>
    </row>
    <row r="44">
      <c s="47" r="A44">
        <v>41945.0</v>
      </c>
      <c t="s" s="48" r="B44">
        <v>896</v>
      </c>
      <c t="s" s="49" r="C44">
        <v>897</v>
      </c>
      <c s="48" r="D44">
        <v>1.5</v>
      </c>
    </row>
    <row r="45">
      <c s="50" r="A45">
        <v>41947.0</v>
      </c>
      <c t="s" s="51" r="B45">
        <v>898</v>
      </c>
      <c t="s" s="5" r="C45">
        <v>899</v>
      </c>
      <c s="51" r="D45">
        <v>1.5</v>
      </c>
    </row>
    <row r="46">
      <c s="50" r="A46">
        <v>41948.0</v>
      </c>
      <c t="s" s="51" r="B46">
        <v>900</v>
      </c>
      <c t="s" s="5" r="C46">
        <v>901</v>
      </c>
      <c s="51" r="D46">
        <v>1.5</v>
      </c>
    </row>
    <row r="47">
      <c s="50" r="A47">
        <v>41948.0</v>
      </c>
      <c t="s" s="51" r="B47">
        <v>902</v>
      </c>
      <c t="s" s="5" r="C47">
        <v>903</v>
      </c>
      <c s="51" r="D47">
        <v>1.0</v>
      </c>
    </row>
    <row r="48">
      <c s="50" r="A48">
        <v>41949.0</v>
      </c>
      <c t="s" s="51" r="B48">
        <v>904</v>
      </c>
      <c t="s" s="5" r="C48">
        <v>905</v>
      </c>
      <c s="51" r="D48">
        <v>2.0</v>
      </c>
    </row>
    <row r="49">
      <c s="50" r="A49">
        <v>41950.0</v>
      </c>
      <c t="s" s="51" r="B49">
        <v>906</v>
      </c>
      <c t="s" s="5" r="C49">
        <v>907</v>
      </c>
      <c s="51" r="D49">
        <v>3.0</v>
      </c>
    </row>
    <row r="50">
      <c s="50" r="A50">
        <v>41951.0</v>
      </c>
      <c t="s" s="51" r="B50">
        <v>908</v>
      </c>
      <c t="s" s="5" r="C50">
        <v>909</v>
      </c>
      <c s="51" r="D50">
        <v>0.5</v>
      </c>
    </row>
    <row r="51">
      <c s="50" r="A51">
        <v>41951.0</v>
      </c>
      <c t="s" s="51" r="B51">
        <v>910</v>
      </c>
      <c t="s" s="5" r="C51">
        <v>911</v>
      </c>
      <c s="51" r="D51">
        <v>3.0</v>
      </c>
    </row>
    <row r="52">
      <c s="50" r="A52">
        <v>41951.0</v>
      </c>
      <c t="s" s="51" r="B52">
        <v>912</v>
      </c>
      <c t="s" s="5" r="C52">
        <v>913</v>
      </c>
      <c s="51" r="D52">
        <v>0.5</v>
      </c>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row r="111">
      <c s="53" r="B111"/>
      <c s="53" r="D111"/>
    </row>
    <row r="112">
      <c s="53" r="B112"/>
      <c s="53" r="D112"/>
    </row>
    <row r="113">
      <c s="53" r="B113"/>
      <c s="53" r="D113"/>
    </row>
    <row r="114">
      <c s="53" r="B114"/>
      <c s="53" r="D114"/>
    </row>
    <row r="115">
      <c s="53" r="B115"/>
      <c s="53" r="D115"/>
    </row>
    <row r="116">
      <c s="53" r="B116"/>
      <c s="53" r="D116"/>
    </row>
  </sheetData>
  <mergeCells count="1">
    <mergeCell ref="A1:B1"/>
  </mergeCell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1.71"/>
    <col min="3" customWidth="1" max="3" width="54.0"/>
    <col min="5" customWidth="1" max="5" width="51.86"/>
    <col min="6" customWidth="1" max="6" width="48.29"/>
  </cols>
  <sheetData>
    <row r="1">
      <c t="s" s="39" r="A1">
        <v>914</v>
      </c>
      <c s="40" r="C1"/>
      <c s="40" r="D1"/>
      <c s="41" r="E1"/>
    </row>
    <row r="2">
      <c t="s" s="42" r="A2">
        <v>915</v>
      </c>
      <c s="42" r="B2"/>
      <c s="42" r="C2"/>
      <c s="42" r="D2"/>
      <c t="s" s="43" r="E2">
        <v>916</v>
      </c>
    </row>
    <row r="3">
      <c s="40" r="A3"/>
      <c s="40" r="B3"/>
      <c s="40" r="C3"/>
      <c s="40" r="D3"/>
      <c t="s" s="43" r="E3">
        <v>917</v>
      </c>
    </row>
    <row r="4">
      <c s="40" r="A4"/>
      <c s="40" r="B4"/>
      <c s="40" r="C4"/>
      <c s="40" r="D4"/>
      <c t="s" s="43" r="E4">
        <v>918</v>
      </c>
    </row>
    <row r="5">
      <c s="40" r="A5"/>
      <c s="40" r="B5"/>
      <c s="40" r="C5"/>
      <c s="40" r="D5"/>
      <c t="s" s="43" r="E5">
        <v>919</v>
      </c>
    </row>
    <row r="6">
      <c s="40" r="A6"/>
      <c s="40" r="B6"/>
      <c s="40" r="C6"/>
      <c s="40" r="D6"/>
      <c t="s" s="43" r="E6">
        <v>920</v>
      </c>
    </row>
    <row r="7">
      <c s="40" r="A7"/>
      <c s="40" r="B7"/>
      <c s="40" r="C7"/>
      <c s="40" r="D7"/>
      <c t="s" s="43" r="E7">
        <v>921</v>
      </c>
    </row>
    <row r="8">
      <c s="40" r="A8"/>
      <c s="40" r="B8"/>
      <c s="40" r="C8"/>
      <c s="40" r="D8"/>
      <c t="s" s="43" r="E8">
        <v>922</v>
      </c>
    </row>
    <row r="9">
      <c t="s" s="43" r="E9">
        <v>923</v>
      </c>
    </row>
    <row r="10">
      <c t="s" s="44" r="E10">
        <v>924</v>
      </c>
      <c t="s" s="5" r="F10">
        <v>925</v>
      </c>
    </row>
    <row r="12">
      <c t="s" s="42" r="A12">
        <v>926</v>
      </c>
      <c s="45" r="B12"/>
      <c s="45" r="C12"/>
      <c s="45" r="D12"/>
    </row>
    <row r="13">
      <c s="40" r="A13"/>
      <c s="40" r="B13"/>
      <c s="40" r="C13"/>
      <c s="40" r="D13"/>
    </row>
    <row r="14">
      <c t="s" s="46" r="A14">
        <v>927</v>
      </c>
      <c t="s" s="46" r="B14">
        <v>928</v>
      </c>
      <c t="s" s="46" r="C14">
        <v>929</v>
      </c>
      <c t="s" s="46" r="D14">
        <v>930</v>
      </c>
    </row>
    <row r="15">
      <c s="47" r="A15">
        <v>41918.0</v>
      </c>
      <c t="s" s="48" r="B15">
        <v>931</v>
      </c>
      <c t="s" s="49" r="C15">
        <v>932</v>
      </c>
      <c s="48" r="D15">
        <v>2.0</v>
      </c>
    </row>
    <row r="16">
      <c s="50" r="A16">
        <v>41919.0</v>
      </c>
      <c t="s" s="51" r="B16">
        <v>933</v>
      </c>
      <c t="s" s="5" r="C16">
        <v>934</v>
      </c>
      <c s="51" r="D16">
        <v>2.0</v>
      </c>
    </row>
    <row r="17">
      <c s="50" r="A17">
        <v>41921.0</v>
      </c>
      <c t="s" s="51" r="B17">
        <v>935</v>
      </c>
      <c t="s" s="5" r="C17">
        <v>936</v>
      </c>
      <c s="51" r="D17">
        <v>4.0</v>
      </c>
    </row>
    <row r="18">
      <c s="50" r="A18">
        <v>41921.0</v>
      </c>
      <c t="s" s="51" r="B18">
        <v>937</v>
      </c>
      <c t="s" s="5" r="C18">
        <v>938</v>
      </c>
      <c s="51" r="D18">
        <v>1.0</v>
      </c>
    </row>
    <row r="19">
      <c s="50" r="A19">
        <v>41921.0</v>
      </c>
      <c t="s" s="51" r="B19">
        <v>939</v>
      </c>
      <c t="s" s="5" r="C19">
        <v>940</v>
      </c>
      <c s="51" r="D19">
        <v>2.0</v>
      </c>
    </row>
    <row r="20">
      <c s="57" r="A20">
        <v>41924.0</v>
      </c>
      <c t="s" s="58" r="B20">
        <v>941</v>
      </c>
      <c t="s" s="59" r="C20">
        <v>942</v>
      </c>
      <c s="58" r="D20">
        <v>4.0</v>
      </c>
    </row>
    <row r="21">
      <c s="50" r="A21">
        <v>41925.0</v>
      </c>
      <c t="s" s="51" r="B21">
        <v>943</v>
      </c>
      <c t="s" s="5" r="C21">
        <v>944</v>
      </c>
      <c s="51" r="D21">
        <v>4.0</v>
      </c>
    </row>
    <row r="22">
      <c s="50" r="A22">
        <v>41926.0</v>
      </c>
      <c t="s" s="51" r="B22">
        <v>945</v>
      </c>
      <c t="s" s="5" r="C22">
        <v>946</v>
      </c>
      <c s="51" r="D22">
        <v>2.0</v>
      </c>
    </row>
    <row r="23">
      <c t="s" s="5" r="A23">
        <v>947</v>
      </c>
      <c t="s" s="51" r="B23">
        <v>948</v>
      </c>
      <c t="s" s="5" r="C23">
        <v>949</v>
      </c>
      <c s="51" r="D23">
        <v>2.0</v>
      </c>
    </row>
    <row r="24">
      <c s="50" r="A24">
        <v>41929.0</v>
      </c>
      <c t="s" s="51" r="B24">
        <v>950</v>
      </c>
      <c t="s" s="5" r="C24">
        <v>951</v>
      </c>
      <c s="51" r="D24">
        <v>3.0</v>
      </c>
    </row>
    <row r="25">
      <c s="50" r="A25">
        <v>41929.0</v>
      </c>
      <c t="s" s="51" r="B25">
        <v>952</v>
      </c>
      <c t="s" s="5" r="C25">
        <v>953</v>
      </c>
      <c s="51" r="D25">
        <v>1.0</v>
      </c>
    </row>
    <row r="26">
      <c t="s" s="59" r="A26">
        <v>954</v>
      </c>
      <c t="s" s="58" r="B26">
        <v>955</v>
      </c>
      <c t="s" s="60" r="C26">
        <v>956</v>
      </c>
      <c s="58" r="D26">
        <v>3.0</v>
      </c>
    </row>
    <row r="27">
      <c s="50" r="A27">
        <v>41932.0</v>
      </c>
      <c t="s" s="51" r="B27">
        <v>957</v>
      </c>
      <c t="s" s="5" r="C27">
        <v>958</v>
      </c>
      <c s="51" r="D27">
        <v>3.0</v>
      </c>
    </row>
    <row r="28">
      <c s="50" r="A28">
        <v>41932.0</v>
      </c>
      <c t="s" s="51" r="B28">
        <v>959</v>
      </c>
      <c t="s" s="5" r="C28">
        <v>960</v>
      </c>
      <c s="51" r="D28">
        <v>1.0</v>
      </c>
    </row>
    <row r="29">
      <c s="50" r="A29">
        <v>41933.0</v>
      </c>
      <c t="s" s="51" r="B29">
        <v>961</v>
      </c>
      <c t="s" s="5" r="C29">
        <v>962</v>
      </c>
      <c s="51" r="D29">
        <v>2.0</v>
      </c>
    </row>
    <row r="30">
      <c s="50" r="A30">
        <v>41933.0</v>
      </c>
      <c t="s" s="51" r="B30">
        <v>963</v>
      </c>
      <c t="s" s="5" r="C30">
        <v>964</v>
      </c>
      <c s="51" r="D30">
        <v>1.5</v>
      </c>
    </row>
    <row r="31">
      <c s="50" r="A31">
        <v>41933.0</v>
      </c>
      <c t="s" s="51" r="B31">
        <v>965</v>
      </c>
      <c t="s" s="5" r="C31">
        <v>966</v>
      </c>
      <c s="51" r="D31">
        <v>3.0</v>
      </c>
    </row>
    <row r="32">
      <c s="50" r="A32">
        <v>41933.0</v>
      </c>
      <c t="s" s="51" r="B32">
        <v>967</v>
      </c>
      <c t="s" s="5" r="C32">
        <v>968</v>
      </c>
      <c s="51" r="D32">
        <v>2.0</v>
      </c>
    </row>
    <row r="33">
      <c s="50" r="A33">
        <v>41936.0</v>
      </c>
      <c t="s" s="51" r="B33">
        <v>969</v>
      </c>
      <c t="s" s="5" r="C33">
        <v>970</v>
      </c>
      <c s="51" r="D33">
        <v>1.5</v>
      </c>
    </row>
    <row r="34">
      <c s="50" r="A34">
        <v>41938.0</v>
      </c>
      <c t="s" s="51" r="B34">
        <v>971</v>
      </c>
      <c t="s" s="5" r="C34">
        <v>972</v>
      </c>
      <c s="51" r="D34">
        <v>1.0</v>
      </c>
    </row>
    <row r="35">
      <c s="57" r="A35">
        <v>41938.0</v>
      </c>
      <c t="s" s="58" r="B35">
        <v>973</v>
      </c>
      <c t="s" s="59" r="C35">
        <v>974</v>
      </c>
      <c s="58" r="D35">
        <v>2.5</v>
      </c>
    </row>
    <row r="36">
      <c s="50" r="A36">
        <v>41939.0</v>
      </c>
      <c t="s" s="51" r="B36">
        <v>975</v>
      </c>
      <c t="s" s="5" r="C36">
        <v>976</v>
      </c>
      <c s="51" r="D36">
        <v>2.0</v>
      </c>
    </row>
    <row r="37">
      <c s="50" r="A37">
        <v>41939.0</v>
      </c>
      <c t="s" s="51" r="B37">
        <v>977</v>
      </c>
      <c t="s" s="5" r="C37">
        <v>978</v>
      </c>
      <c s="51" r="D37">
        <v>4.0</v>
      </c>
    </row>
    <row r="38">
      <c s="50" r="A38">
        <v>41940.0</v>
      </c>
      <c t="s" s="51" r="B38">
        <v>979</v>
      </c>
      <c t="s" s="5" r="C38">
        <v>980</v>
      </c>
      <c s="51" r="D38">
        <v>2.5</v>
      </c>
    </row>
    <row r="39">
      <c s="50" r="A39">
        <v>41940.0</v>
      </c>
      <c t="s" s="51" r="B39">
        <v>981</v>
      </c>
      <c t="s" s="5" r="C39">
        <v>982</v>
      </c>
      <c s="51" r="D39">
        <v>0.5</v>
      </c>
    </row>
    <row r="40">
      <c s="50" r="A40">
        <v>41940.0</v>
      </c>
      <c t="s" s="51" r="B40">
        <v>983</v>
      </c>
      <c t="s" s="5" r="C40">
        <v>984</v>
      </c>
      <c s="51" r="D40">
        <v>2.5</v>
      </c>
    </row>
    <row r="41">
      <c s="50" r="A41">
        <v>41940.0</v>
      </c>
      <c t="s" s="51" r="B41">
        <v>985</v>
      </c>
      <c t="s" s="5" r="C41">
        <v>986</v>
      </c>
      <c s="51" r="D41">
        <v>2.0</v>
      </c>
    </row>
    <row r="42">
      <c s="50" r="A42">
        <v>41941.0</v>
      </c>
      <c t="s" s="51" r="B42">
        <v>987</v>
      </c>
      <c t="s" s="5" r="C42">
        <v>988</v>
      </c>
      <c s="51" r="D42">
        <v>0.5</v>
      </c>
    </row>
    <row r="43">
      <c s="50" r="A43">
        <v>41941.0</v>
      </c>
      <c t="s" s="51" r="B43">
        <v>989</v>
      </c>
      <c t="s" s="5" r="C43">
        <v>990</v>
      </c>
      <c s="51" r="D43">
        <v>1.5</v>
      </c>
    </row>
    <row r="44">
      <c s="50" r="A44">
        <v>41942.0</v>
      </c>
      <c t="s" s="51" r="B44">
        <v>991</v>
      </c>
      <c t="s" s="5" r="C44">
        <v>992</v>
      </c>
      <c s="51" r="D44">
        <v>0.5</v>
      </c>
    </row>
    <row r="45">
      <c s="50" r="A45">
        <v>41943.0</v>
      </c>
      <c t="s" s="51" r="B45">
        <v>993</v>
      </c>
      <c t="s" s="5" r="C45">
        <v>994</v>
      </c>
      <c s="51" r="D45">
        <v>1.0</v>
      </c>
    </row>
    <row r="46">
      <c s="50" r="A46">
        <v>41945.0</v>
      </c>
      <c t="s" s="51" r="B46">
        <v>995</v>
      </c>
      <c t="s" s="5" r="C46">
        <v>996</v>
      </c>
      <c s="51" r="D46">
        <v>4.0</v>
      </c>
    </row>
    <row r="47">
      <c s="47" r="A47">
        <v>41946.0</v>
      </c>
      <c t="s" s="48" r="B47">
        <v>997</v>
      </c>
      <c t="s" s="49" r="C47">
        <v>998</v>
      </c>
      <c s="48" r="D47">
        <v>2.5</v>
      </c>
    </row>
    <row r="48">
      <c s="50" r="A48">
        <v>41946.0</v>
      </c>
      <c t="s" s="51" r="B48">
        <v>999</v>
      </c>
      <c t="s" s="5" r="C48">
        <v>1000</v>
      </c>
      <c s="51" r="D48">
        <v>1.0</v>
      </c>
    </row>
    <row r="49">
      <c s="50" r="A49">
        <v>41947.0</v>
      </c>
      <c t="s" s="51" r="B49">
        <v>1001</v>
      </c>
      <c t="s" s="5" r="C49">
        <v>1002</v>
      </c>
      <c s="51" r="D49">
        <v>1.5</v>
      </c>
    </row>
    <row r="50">
      <c s="50" r="A50">
        <v>41947.0</v>
      </c>
      <c t="s" s="51" r="B50">
        <v>1003</v>
      </c>
      <c t="s" s="5" r="C50">
        <v>1004</v>
      </c>
      <c s="51" r="D50">
        <v>1.5</v>
      </c>
    </row>
    <row r="51">
      <c s="50" r="A51">
        <v>41948.0</v>
      </c>
      <c t="s" s="51" r="B51">
        <v>1005</v>
      </c>
      <c t="s" s="5" r="C51">
        <v>1006</v>
      </c>
      <c s="51" r="D51">
        <v>1.5</v>
      </c>
    </row>
    <row r="52">
      <c s="50" r="A52">
        <v>41948.0</v>
      </c>
      <c t="s" s="51" r="B52">
        <v>1007</v>
      </c>
      <c t="s" s="5" r="C52">
        <v>1008</v>
      </c>
      <c s="51" r="D52">
        <v>0.5</v>
      </c>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sheetData>
  <mergeCells count="1">
    <mergeCell ref="A1:B1"/>
  </mergeCell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7.14"/>
    <col min="3" customWidth="1" max="3" width="82.57"/>
    <col min="5" customWidth="1" max="5" width="51.86"/>
    <col min="6" customWidth="1" max="6" width="48.29"/>
  </cols>
  <sheetData>
    <row r="1">
      <c t="s" s="39" r="A1">
        <v>1009</v>
      </c>
      <c s="40" r="C1"/>
      <c s="40" r="D1"/>
      <c s="41" r="E1"/>
    </row>
    <row r="2">
      <c t="s" s="42" r="A2">
        <v>1010</v>
      </c>
      <c s="42" r="B2"/>
      <c s="42" r="C2"/>
      <c s="42" r="D2"/>
      <c t="s" s="43" r="E2">
        <v>1011</v>
      </c>
    </row>
    <row r="3">
      <c s="40" r="A3"/>
      <c s="40" r="B3"/>
      <c s="40" r="C3"/>
      <c s="40" r="D3"/>
      <c t="s" s="43" r="E3">
        <v>1012</v>
      </c>
    </row>
    <row r="4">
      <c s="40" r="A4"/>
      <c s="40" r="B4"/>
      <c s="40" r="C4"/>
      <c s="40" r="D4"/>
      <c t="s" s="43" r="E4">
        <v>1013</v>
      </c>
    </row>
    <row r="5">
      <c s="40" r="A5"/>
      <c s="40" r="B5"/>
      <c s="40" r="C5"/>
      <c s="40" r="D5"/>
      <c t="s" s="43" r="E5">
        <v>1014</v>
      </c>
    </row>
    <row r="6">
      <c s="40" r="A6"/>
      <c s="40" r="B6"/>
      <c s="40" r="C6"/>
      <c s="40" r="D6"/>
      <c t="s" s="43" r="E6">
        <v>1015</v>
      </c>
    </row>
    <row r="7">
      <c s="40" r="A7"/>
      <c s="40" r="B7"/>
      <c s="40" r="C7"/>
      <c s="40" r="D7"/>
      <c t="s" s="43" r="E7">
        <v>1016</v>
      </c>
    </row>
    <row r="8">
      <c s="40" r="A8"/>
      <c s="40" r="B8"/>
      <c s="40" r="C8"/>
      <c s="40" r="D8"/>
      <c t="s" s="43" r="E8">
        <v>1017</v>
      </c>
    </row>
    <row r="9">
      <c t="s" s="43" r="E9">
        <v>1018</v>
      </c>
    </row>
    <row r="10">
      <c t="s" s="44" r="E10">
        <v>1019</v>
      </c>
      <c t="s" s="5" r="F10">
        <v>1020</v>
      </c>
    </row>
    <row r="12">
      <c t="s" s="42" r="A12">
        <v>1021</v>
      </c>
      <c s="45" r="B12"/>
      <c s="45" r="C12"/>
      <c s="45" r="D12"/>
    </row>
    <row r="13">
      <c s="40" r="A13"/>
      <c s="40" r="B13"/>
      <c s="40" r="C13"/>
      <c s="40" r="D13"/>
    </row>
    <row r="14">
      <c t="s" s="46" r="A14">
        <v>1022</v>
      </c>
      <c t="s" s="46" r="B14">
        <v>1023</v>
      </c>
      <c t="s" s="46" r="C14">
        <v>1024</v>
      </c>
      <c t="s" s="46" r="D14">
        <v>1025</v>
      </c>
    </row>
    <row r="15">
      <c s="50" r="A15">
        <v>41918.0</v>
      </c>
      <c t="s" s="51" r="B15">
        <v>1026</v>
      </c>
      <c t="s" s="49" r="C15">
        <v>1027</v>
      </c>
      <c s="51" r="D15">
        <v>1.5</v>
      </c>
      <c t="s" s="5" r="E15">
        <v>1028</v>
      </c>
    </row>
    <row r="16">
      <c s="50" r="A16">
        <v>41918.0</v>
      </c>
      <c t="s" s="63" r="B16">
        <v>1029</v>
      </c>
      <c t="s" s="51" r="C16">
        <v>1030</v>
      </c>
      <c s="56" r="D16">
        <v>1.5</v>
      </c>
    </row>
    <row r="17">
      <c s="50" r="A17">
        <v>41919.0</v>
      </c>
      <c t="s" s="51" r="B17">
        <v>1031</v>
      </c>
      <c t="s" s="5" r="C17">
        <v>1032</v>
      </c>
      <c s="51" r="D17">
        <v>1.5</v>
      </c>
    </row>
    <row r="18">
      <c s="50" r="A18">
        <v>41920.0</v>
      </c>
      <c t="s" s="51" r="B18">
        <v>1033</v>
      </c>
      <c t="s" s="5" r="C18">
        <v>1034</v>
      </c>
      <c s="51" r="D18">
        <v>3.0</v>
      </c>
    </row>
    <row r="19">
      <c s="50" r="A19">
        <v>41920.0</v>
      </c>
      <c t="s" s="51" r="B19">
        <v>1035</v>
      </c>
      <c t="s" s="5" r="C19">
        <v>1036</v>
      </c>
      <c s="51" r="D19">
        <v>1.0</v>
      </c>
    </row>
    <row r="20">
      <c s="50" r="A20">
        <v>41921.0</v>
      </c>
      <c t="s" s="51" r="B20">
        <v>1037</v>
      </c>
      <c t="s" s="5" r="C20">
        <v>1038</v>
      </c>
      <c s="51" r="D20">
        <v>2.0</v>
      </c>
    </row>
    <row r="21">
      <c s="50" r="A21">
        <v>41922.0</v>
      </c>
      <c t="s" s="51" r="B21">
        <v>1039</v>
      </c>
      <c t="s" s="5" r="C21">
        <v>1040</v>
      </c>
      <c s="51" r="D21">
        <v>1.0</v>
      </c>
    </row>
    <row r="22">
      <c s="50" r="A22">
        <v>41922.0</v>
      </c>
      <c t="s" s="51" r="B22">
        <v>1041</v>
      </c>
      <c t="s" s="5" r="C22">
        <v>1042</v>
      </c>
      <c s="51" r="D22">
        <v>1.0</v>
      </c>
    </row>
    <row r="23">
      <c s="50" r="A23">
        <v>41923.0</v>
      </c>
      <c t="s" s="51" r="B23">
        <v>1043</v>
      </c>
      <c t="s" s="5" r="C23">
        <v>1044</v>
      </c>
      <c s="51" r="D23">
        <v>0.5</v>
      </c>
    </row>
    <row r="24">
      <c s="50" r="A24">
        <v>41924.0</v>
      </c>
      <c t="s" s="51" r="B24">
        <v>1045</v>
      </c>
      <c t="s" s="5" r="C24">
        <v>1046</v>
      </c>
      <c s="51" r="D24">
        <v>1.0</v>
      </c>
    </row>
    <row r="25">
      <c s="50" r="A25">
        <v>41924.0</v>
      </c>
      <c t="s" s="51" r="B25">
        <v>1047</v>
      </c>
      <c t="s" s="5" r="C25">
        <v>1048</v>
      </c>
      <c s="51" r="D25">
        <v>0.5</v>
      </c>
      <c s="5" r="E25"/>
    </row>
    <row r="26">
      <c s="47" r="A26">
        <v>41925.0</v>
      </c>
      <c t="s" s="48" r="B26">
        <v>1049</v>
      </c>
      <c t="s" s="49" r="C26">
        <v>1050</v>
      </c>
      <c s="48" r="D26">
        <v>2.5</v>
      </c>
    </row>
    <row r="27">
      <c s="50" r="A27">
        <v>41926.0</v>
      </c>
      <c t="s" s="51" r="B27">
        <v>1051</v>
      </c>
      <c t="s" s="5" r="C27">
        <v>1052</v>
      </c>
      <c s="51" r="D27">
        <v>2.0</v>
      </c>
    </row>
    <row r="28">
      <c s="50" r="A28">
        <v>41927.0</v>
      </c>
      <c t="s" s="51" r="B28">
        <v>1053</v>
      </c>
      <c t="s" s="5" r="C28">
        <v>1054</v>
      </c>
      <c s="51" r="D28">
        <v>1.0</v>
      </c>
    </row>
    <row r="29">
      <c s="50" r="A29">
        <v>41927.0</v>
      </c>
      <c t="s" s="51" r="B29">
        <v>1055</v>
      </c>
      <c t="s" s="5" r="C29">
        <v>1056</v>
      </c>
      <c s="51" r="D29">
        <v>1.5</v>
      </c>
    </row>
    <row r="30">
      <c s="50" r="A30">
        <v>41929.0</v>
      </c>
      <c t="s" s="51" r="B30">
        <v>1057</v>
      </c>
      <c t="s" s="5" r="C30">
        <v>1058</v>
      </c>
      <c s="51" r="D30">
        <v>1.0</v>
      </c>
    </row>
    <row r="31">
      <c s="50" r="A31">
        <v>41929.0</v>
      </c>
      <c t="s" s="51" r="B31">
        <v>1059</v>
      </c>
      <c t="s" s="5" r="C31">
        <v>1060</v>
      </c>
      <c s="51" r="D31">
        <v>1.5</v>
      </c>
    </row>
    <row r="32">
      <c s="50" r="A32">
        <v>41930.0</v>
      </c>
      <c t="s" s="51" r="B32">
        <v>1061</v>
      </c>
      <c t="s" s="5" r="C32">
        <v>1062</v>
      </c>
      <c s="51" r="D32">
        <v>1.0</v>
      </c>
    </row>
    <row r="33">
      <c s="50" r="A33">
        <v>41930.0</v>
      </c>
      <c t="s" s="51" r="B33">
        <v>1063</v>
      </c>
      <c t="s" s="5" r="C33">
        <v>1064</v>
      </c>
      <c s="51" r="D33">
        <v>1.0</v>
      </c>
    </row>
    <row r="34">
      <c s="57" r="A34">
        <v>41930.0</v>
      </c>
      <c t="s" s="58" r="B34">
        <v>1065</v>
      </c>
      <c t="s" s="59" r="C34">
        <v>1066</v>
      </c>
      <c s="58" r="D34">
        <v>0.5</v>
      </c>
    </row>
    <row r="35">
      <c s="50" r="A35">
        <v>41933.0</v>
      </c>
      <c t="s" s="51" r="B35">
        <v>1067</v>
      </c>
      <c t="s" s="5" r="C35">
        <v>1068</v>
      </c>
      <c s="51" r="D35">
        <v>1.5</v>
      </c>
    </row>
    <row r="36">
      <c s="50" r="A36">
        <v>41934.0</v>
      </c>
      <c t="s" s="51" r="B36">
        <v>1069</v>
      </c>
      <c t="s" s="5" r="C36">
        <v>1070</v>
      </c>
      <c s="51" r="D36">
        <v>4.0</v>
      </c>
    </row>
    <row r="37">
      <c s="50" r="A37">
        <v>41934.0</v>
      </c>
      <c t="s" s="51" r="B37">
        <v>1071</v>
      </c>
      <c t="s" s="5" r="C37">
        <v>1072</v>
      </c>
      <c s="51" r="D37">
        <v>1.0</v>
      </c>
    </row>
    <row r="38">
      <c s="50" r="A38">
        <v>41934.0</v>
      </c>
      <c t="s" s="51" r="B38">
        <v>1073</v>
      </c>
      <c t="s" s="5" r="C38">
        <v>1074</v>
      </c>
      <c s="51" r="D38">
        <v>0.5</v>
      </c>
    </row>
    <row r="39">
      <c s="50" r="A39">
        <v>41935.0</v>
      </c>
      <c t="s" s="51" r="B39">
        <v>1075</v>
      </c>
      <c t="s" s="5" r="C39">
        <v>1076</v>
      </c>
      <c s="51" r="D39">
        <v>1.0</v>
      </c>
    </row>
    <row r="40">
      <c s="50" r="A40">
        <v>41935.0</v>
      </c>
      <c t="s" s="51" r="B40">
        <v>1077</v>
      </c>
      <c t="s" s="5" r="C40">
        <v>1078</v>
      </c>
      <c s="51" r="D40">
        <v>1.0</v>
      </c>
    </row>
    <row r="41">
      <c s="50" r="A41">
        <v>41935.0</v>
      </c>
      <c t="s" s="51" r="B41">
        <v>1079</v>
      </c>
      <c t="s" s="5" r="C41">
        <v>1080</v>
      </c>
      <c s="51" r="D41">
        <v>1.0</v>
      </c>
    </row>
    <row r="42">
      <c s="50" r="A42">
        <v>41936.0</v>
      </c>
      <c t="s" s="51" r="B42">
        <v>1081</v>
      </c>
      <c t="s" s="5" r="C42">
        <v>1082</v>
      </c>
      <c s="51" r="D42">
        <v>0.5</v>
      </c>
    </row>
    <row r="43">
      <c s="50" r="A43">
        <v>41936.0</v>
      </c>
      <c t="s" s="51" r="B43">
        <v>1083</v>
      </c>
      <c t="s" s="5" r="C43">
        <v>1084</v>
      </c>
      <c s="51" r="D43">
        <v>1.5</v>
      </c>
    </row>
    <row r="44">
      <c s="50" r="A44">
        <v>41937.0</v>
      </c>
      <c t="s" s="51" r="B44">
        <v>1085</v>
      </c>
      <c t="s" s="5" r="C44">
        <v>1086</v>
      </c>
      <c s="51" r="D44">
        <v>2.5</v>
      </c>
    </row>
    <row r="45">
      <c s="50" r="A45">
        <v>41938.0</v>
      </c>
      <c t="s" s="51" r="B45">
        <v>1087</v>
      </c>
      <c t="s" s="5" r="C45">
        <v>1088</v>
      </c>
      <c s="51" r="D45">
        <v>2.0</v>
      </c>
    </row>
    <row r="46">
      <c s="50" r="A46">
        <v>41938.0</v>
      </c>
      <c t="s" s="51" r="B46">
        <v>1089</v>
      </c>
      <c t="s" s="5" r="C46">
        <v>1090</v>
      </c>
      <c s="51" r="D46">
        <v>1.0</v>
      </c>
    </row>
    <row r="47">
      <c s="50" r="A47">
        <v>41938.0</v>
      </c>
      <c t="s" s="51" r="B47">
        <v>1091</v>
      </c>
      <c t="s" s="5" r="C47">
        <v>1092</v>
      </c>
      <c s="51" r="D47">
        <v>0.5</v>
      </c>
    </row>
    <row r="48">
      <c s="50" r="A48">
        <v>41938.0</v>
      </c>
      <c t="s" s="51" r="B48">
        <v>1093</v>
      </c>
      <c t="s" s="5" r="C48">
        <v>1094</v>
      </c>
      <c s="51" r="D48">
        <v>0.5</v>
      </c>
    </row>
    <row r="49">
      <c s="50" r="A49">
        <v>41938.0</v>
      </c>
      <c t="s" s="51" r="B49">
        <v>1095</v>
      </c>
      <c t="s" s="5" r="C49">
        <v>1096</v>
      </c>
      <c s="51" r="D49">
        <v>1.0</v>
      </c>
    </row>
    <row r="50">
      <c s="50" r="A50">
        <v>41938.0</v>
      </c>
      <c t="s" s="51" r="B50">
        <v>1097</v>
      </c>
      <c t="s" s="5" r="C50">
        <v>1098</v>
      </c>
      <c s="51" r="D50">
        <v>1.0</v>
      </c>
    </row>
    <row r="51">
      <c s="50" r="A51">
        <v>41938.0</v>
      </c>
      <c t="s" s="51" r="B51">
        <v>1099</v>
      </c>
      <c t="s" s="5" r="C51">
        <v>1100</v>
      </c>
      <c s="51" r="D51"/>
      <c t="s" s="5" r="E51">
        <v>1101</v>
      </c>
    </row>
    <row r="52">
      <c s="47" r="A52">
        <v>41939.0</v>
      </c>
      <c t="s" s="48" r="B52">
        <v>1102</v>
      </c>
      <c t="s" s="69" r="C52">
        <v>1103</v>
      </c>
      <c s="48" r="D52">
        <v>1.0</v>
      </c>
    </row>
    <row r="53">
      <c s="50" r="A53">
        <v>41939.0</v>
      </c>
      <c t="s" s="51" r="B53">
        <v>1104</v>
      </c>
      <c t="s" s="64" r="C53">
        <v>1105</v>
      </c>
      <c s="51" r="D53">
        <v>1.5</v>
      </c>
    </row>
    <row r="54">
      <c s="50" r="A54">
        <v>41939.0</v>
      </c>
      <c t="s" s="51" r="B54">
        <v>1106</v>
      </c>
      <c t="s" s="64" r="C54">
        <v>1107</v>
      </c>
      <c s="51" r="D54">
        <v>3.0</v>
      </c>
    </row>
    <row r="55">
      <c s="50" r="A55">
        <v>41940.0</v>
      </c>
      <c t="s" s="51" r="B55">
        <v>1108</v>
      </c>
      <c t="s" s="64" r="C55">
        <v>1109</v>
      </c>
      <c s="51" r="D55">
        <v>2.0</v>
      </c>
    </row>
    <row r="56">
      <c s="50" r="A56">
        <v>41941.0</v>
      </c>
      <c t="s" s="51" r="B56">
        <v>1110</v>
      </c>
      <c t="s" s="64" r="C56">
        <v>1111</v>
      </c>
      <c s="51" r="D56">
        <v>1.5</v>
      </c>
    </row>
    <row r="57">
      <c s="50" r="A57">
        <v>41942.0</v>
      </c>
      <c t="s" s="51" r="B57">
        <v>1112</v>
      </c>
      <c t="s" s="64" r="C57">
        <v>1113</v>
      </c>
      <c s="51" r="D57">
        <v>4.0</v>
      </c>
    </row>
    <row r="58">
      <c s="50" r="A58">
        <v>41943.0</v>
      </c>
      <c t="s" s="51" r="B58">
        <v>1114</v>
      </c>
      <c t="s" s="64" r="C58">
        <v>1115</v>
      </c>
      <c s="51" r="D58">
        <v>2.5</v>
      </c>
    </row>
    <row r="59">
      <c s="50" r="A59">
        <v>41944.0</v>
      </c>
      <c t="s" s="51" r="B59">
        <v>1116</v>
      </c>
      <c t="s" s="64" r="C59">
        <v>1117</v>
      </c>
      <c s="51" r="D59">
        <v>0.5</v>
      </c>
    </row>
    <row r="60">
      <c s="50" r="A60">
        <v>41945.0</v>
      </c>
      <c t="s" s="51" r="B60">
        <v>1118</v>
      </c>
      <c t="s" s="5" r="C60">
        <v>1119</v>
      </c>
      <c s="51" r="D60">
        <v>1.0</v>
      </c>
    </row>
    <row r="61">
      <c s="47" r="A61">
        <v>41946.0</v>
      </c>
      <c t="s" s="48" r="B61">
        <v>1120</v>
      </c>
      <c t="s" s="49" r="C61">
        <v>1121</v>
      </c>
      <c s="48" r="D61">
        <v>4.0</v>
      </c>
    </row>
    <row r="62">
      <c s="50" r="A62">
        <v>41947.0</v>
      </c>
      <c t="s" s="51" r="B62">
        <v>1122</v>
      </c>
      <c t="s" s="5" r="C62">
        <v>1123</v>
      </c>
      <c s="51" r="D62">
        <v>1.5</v>
      </c>
    </row>
    <row r="63">
      <c s="50" r="A63">
        <v>41948.0</v>
      </c>
      <c t="s" s="51" r="B63">
        <v>1124</v>
      </c>
      <c t="s" s="5" r="C63">
        <v>1125</v>
      </c>
      <c s="51" r="D63">
        <v>3.0</v>
      </c>
    </row>
    <row r="64">
      <c s="50" r="A64">
        <v>41948.0</v>
      </c>
      <c t="s" s="51" r="B64">
        <v>1126</v>
      </c>
      <c t="s" s="5" r="C64">
        <v>1127</v>
      </c>
      <c s="51" r="D64">
        <v>1.0</v>
      </c>
    </row>
    <row r="65">
      <c s="50" r="A65">
        <v>41949.0</v>
      </c>
      <c t="s" s="51" r="B65">
        <v>1128</v>
      </c>
      <c t="s" s="5" r="C65">
        <v>1129</v>
      </c>
      <c s="51" r="D65">
        <v>3.5</v>
      </c>
    </row>
    <row r="66">
      <c s="50" r="A66">
        <v>41952.0</v>
      </c>
      <c t="s" s="51" r="B66">
        <v>1130</v>
      </c>
      <c t="s" s="5" r="C66">
        <v>1131</v>
      </c>
      <c s="51" r="D66">
        <v>1.5</v>
      </c>
    </row>
    <row r="67">
      <c s="50" r="A67">
        <v>41952.0</v>
      </c>
      <c t="s" s="51" r="B67">
        <v>1132</v>
      </c>
      <c t="s" s="5" r="C67">
        <v>1133</v>
      </c>
      <c s="51" r="D67">
        <v>2.0</v>
      </c>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sheetData>
  <mergeCells count="1">
    <mergeCell ref="A1:B1"/>
  </mergeCell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32.29"/>
    <col min="3" customWidth="1" max="3" width="60.29"/>
    <col min="4" customWidth="1" max="4" width="13.14"/>
    <col min="5" customWidth="1" max="5" width="51.86"/>
    <col min="6" customWidth="1" max="6" width="48.29"/>
  </cols>
  <sheetData>
    <row r="1">
      <c t="s" s="39" r="A1">
        <v>1134</v>
      </c>
      <c s="40" r="C1"/>
      <c s="40" r="D1"/>
      <c s="41" r="E1"/>
    </row>
    <row r="2">
      <c t="s" s="42" r="A2">
        <v>1135</v>
      </c>
      <c s="42" r="B2"/>
      <c s="42" r="C2"/>
      <c s="42" r="D2"/>
      <c t="s" s="43" r="E2">
        <v>1136</v>
      </c>
    </row>
    <row r="3">
      <c s="40" r="A3"/>
      <c s="40" r="B3"/>
      <c s="40" r="C3"/>
      <c s="40" r="D3"/>
      <c t="s" s="43" r="E3">
        <v>1137</v>
      </c>
    </row>
    <row r="4">
      <c s="40" r="A4"/>
      <c s="40" r="B4"/>
      <c s="40" r="C4"/>
      <c s="40" r="D4"/>
      <c t="s" s="43" r="E4">
        <v>1138</v>
      </c>
    </row>
    <row r="5">
      <c s="40" r="A5"/>
      <c s="40" r="B5"/>
      <c s="40" r="C5"/>
      <c s="40" r="D5"/>
      <c t="s" s="43" r="E5">
        <v>1139</v>
      </c>
    </row>
    <row r="6">
      <c s="40" r="A6"/>
      <c s="40" r="B6"/>
      <c s="40" r="C6"/>
      <c s="40" r="D6"/>
      <c t="s" s="43" r="E6">
        <v>1140</v>
      </c>
    </row>
    <row r="7">
      <c s="40" r="A7"/>
      <c s="40" r="B7"/>
      <c s="40" r="C7"/>
      <c s="40" r="D7"/>
      <c t="s" s="43" r="E7">
        <v>1141</v>
      </c>
    </row>
    <row r="8">
      <c s="40" r="A8"/>
      <c s="40" r="B8"/>
      <c s="40" r="C8"/>
      <c s="40" r="D8"/>
      <c t="s" s="43" r="E8">
        <v>1142</v>
      </c>
    </row>
    <row r="9">
      <c t="s" s="43" r="E9">
        <v>1143</v>
      </c>
    </row>
    <row r="10">
      <c t="s" s="44" r="E10">
        <v>1144</v>
      </c>
      <c t="s" s="5" r="F10">
        <v>1145</v>
      </c>
    </row>
    <row r="12">
      <c t="s" s="42" r="A12">
        <v>1146</v>
      </c>
      <c s="45" r="B12"/>
      <c s="45" r="C12"/>
      <c s="45" r="D12"/>
    </row>
    <row r="13">
      <c s="40" r="A13"/>
      <c s="40" r="B13"/>
      <c s="40" r="C13"/>
      <c s="40" r="D13"/>
    </row>
    <row r="14">
      <c t="s" s="46" r="A14">
        <v>1147</v>
      </c>
      <c t="s" s="46" r="B14">
        <v>1148</v>
      </c>
      <c t="s" s="46" r="C14">
        <v>1149</v>
      </c>
      <c t="s" s="46" r="D14">
        <v>1150</v>
      </c>
    </row>
    <row r="15">
      <c s="47" r="A15">
        <v>41918.0</v>
      </c>
      <c t="s" s="70" r="B15">
        <v>1151</v>
      </c>
      <c t="s" s="49" r="C15">
        <v>1152</v>
      </c>
      <c s="48" r="D15">
        <v>1.0</v>
      </c>
    </row>
    <row r="16">
      <c s="50" r="A16">
        <v>41919.0</v>
      </c>
      <c t="s" s="71" r="B16">
        <v>1153</v>
      </c>
      <c t="s" s="5" r="C16">
        <v>1154</v>
      </c>
      <c s="51" r="D16">
        <v>3.0</v>
      </c>
    </row>
    <row r="17">
      <c s="50" r="A17">
        <v>41920.0</v>
      </c>
      <c t="s" s="71" r="B17">
        <v>1155</v>
      </c>
      <c t="s" s="5" r="C17">
        <v>1156</v>
      </c>
      <c s="51" r="D17">
        <v>2.0</v>
      </c>
    </row>
    <row r="18">
      <c s="50" r="A18">
        <v>41921.0</v>
      </c>
      <c t="s" s="71" r="B18">
        <v>1157</v>
      </c>
      <c t="s" s="5" r="C18">
        <v>1158</v>
      </c>
      <c s="51" r="D18">
        <v>2.0</v>
      </c>
    </row>
    <row r="19">
      <c s="52" r="A19">
        <v>41921.0</v>
      </c>
      <c t="s" s="71" r="B19">
        <v>1159</v>
      </c>
      <c t="s" s="51" r="C19">
        <v>1160</v>
      </c>
      <c s="63" r="D19">
        <v>1.0</v>
      </c>
    </row>
    <row r="20">
      <c s="52" r="A20">
        <v>41922.0</v>
      </c>
      <c t="s" s="71" r="B20">
        <v>1161</v>
      </c>
      <c t="s" s="51" r="C20">
        <v>1162</v>
      </c>
      <c s="63" r="D20">
        <v>4.0</v>
      </c>
    </row>
    <row r="21">
      <c s="57" r="A21">
        <v>41923.0</v>
      </c>
      <c t="s" s="71" r="B21">
        <v>1163</v>
      </c>
      <c t="s" s="59" r="C21">
        <v>1164</v>
      </c>
      <c s="58" r="D21">
        <v>3.0</v>
      </c>
    </row>
    <row r="22">
      <c s="50" r="A22">
        <v>41925.0</v>
      </c>
      <c t="s" s="71" r="B22">
        <v>1165</v>
      </c>
      <c t="s" s="5" r="C22">
        <v>1166</v>
      </c>
      <c s="51" r="D22">
        <v>0.5</v>
      </c>
    </row>
    <row r="23">
      <c s="50" r="A23">
        <v>41925.0</v>
      </c>
      <c t="s" s="71" r="B23">
        <v>1167</v>
      </c>
      <c t="s" s="5" r="C23">
        <v>1168</v>
      </c>
      <c s="51" r="D23">
        <v>2.0</v>
      </c>
    </row>
    <row r="24">
      <c s="50" r="A24">
        <v>41926.0</v>
      </c>
      <c t="s" s="71" r="B24">
        <v>1169</v>
      </c>
      <c t="s" s="5" r="C24">
        <v>1170</v>
      </c>
      <c s="51" r="D24">
        <v>2.0</v>
      </c>
    </row>
    <row r="25">
      <c s="50" r="A25">
        <v>41927.0</v>
      </c>
      <c t="s" s="71" r="B25">
        <v>1171</v>
      </c>
      <c t="s" s="5" r="C25">
        <v>1172</v>
      </c>
      <c s="51" r="D25">
        <v>1.5</v>
      </c>
    </row>
    <row r="26">
      <c s="50" r="A26">
        <v>41928.0</v>
      </c>
      <c t="s" s="71" r="B26">
        <v>1173</v>
      </c>
      <c t="s" s="5" r="C26">
        <v>1174</v>
      </c>
      <c s="51" r="D26">
        <v>4.0</v>
      </c>
    </row>
    <row r="27">
      <c s="50" r="A27">
        <v>41929.0</v>
      </c>
      <c t="s" s="71" r="B27">
        <v>1175</v>
      </c>
      <c t="s" s="5" r="C27">
        <v>1176</v>
      </c>
      <c s="51" r="D27">
        <v>5.0</v>
      </c>
    </row>
    <row r="28">
      <c s="50" r="A28">
        <v>41931.0</v>
      </c>
      <c t="s" s="71" r="B28">
        <v>1177</v>
      </c>
      <c t="s" s="5" r="C28">
        <v>1178</v>
      </c>
      <c s="51" r="D28">
        <v>2.0</v>
      </c>
    </row>
    <row r="29">
      <c s="50" r="A29">
        <v>41931.0</v>
      </c>
      <c t="s" s="71" r="B29">
        <v>1179</v>
      </c>
      <c t="s" s="5" r="C29">
        <v>1180</v>
      </c>
      <c s="51" r="D29">
        <v>2.0</v>
      </c>
    </row>
    <row r="30">
      <c s="50" r="A30">
        <v>41934.0</v>
      </c>
      <c t="s" s="71" r="B30">
        <v>1181</v>
      </c>
      <c t="s" s="5" r="C30">
        <v>1182</v>
      </c>
      <c s="51" r="D30">
        <v>5.0</v>
      </c>
    </row>
    <row r="31">
      <c s="50" r="A31">
        <v>41935.0</v>
      </c>
      <c t="s" s="71" r="B31">
        <v>1183</v>
      </c>
      <c t="s" s="5" r="C31">
        <v>1184</v>
      </c>
      <c s="51" r="D31">
        <v>5.0</v>
      </c>
    </row>
    <row r="32">
      <c s="50" r="A32">
        <v>41936.0</v>
      </c>
      <c t="s" s="71" r="B32">
        <v>1185</v>
      </c>
      <c t="s" s="5" r="C32">
        <v>1186</v>
      </c>
      <c s="51" r="D32">
        <v>3.0</v>
      </c>
    </row>
    <row r="33">
      <c s="50" r="A33">
        <v>41936.0</v>
      </c>
      <c t="s" s="71" r="B33">
        <v>1187</v>
      </c>
      <c t="s" s="5" r="C33">
        <v>1188</v>
      </c>
      <c s="51" r="D33">
        <v>2.0</v>
      </c>
    </row>
    <row r="34">
      <c s="50" r="A34">
        <v>41937.0</v>
      </c>
      <c t="s" s="71" r="B34">
        <v>1189</v>
      </c>
      <c t="s" s="5" r="C34">
        <v>1190</v>
      </c>
      <c s="51" r="D34">
        <v>2.0</v>
      </c>
    </row>
    <row r="35">
      <c s="50" r="A35">
        <v>41939.0</v>
      </c>
      <c t="s" s="71" r="B35">
        <v>1191</v>
      </c>
      <c t="s" s="5" r="C35">
        <v>1192</v>
      </c>
      <c s="51" r="D35">
        <v>2.0</v>
      </c>
    </row>
    <row r="36">
      <c s="50" r="A36">
        <v>41939.0</v>
      </c>
      <c t="s" s="71" r="B36">
        <v>1193</v>
      </c>
      <c t="s" s="5" r="C36">
        <v>1194</v>
      </c>
      <c s="51" r="D36">
        <v>3.0</v>
      </c>
      <c s="5" r="E36"/>
    </row>
    <row r="37">
      <c s="50" r="A37">
        <v>45593.0</v>
      </c>
      <c t="s" s="71" r="B37">
        <v>1195</v>
      </c>
      <c t="s" s="5" r="C37">
        <v>1196</v>
      </c>
      <c s="51" r="D37">
        <v>3.0</v>
      </c>
    </row>
    <row r="38">
      <c s="50" r="A38">
        <v>41941.0</v>
      </c>
      <c t="s" s="71" r="B38">
        <v>1197</v>
      </c>
      <c t="s" s="5" r="C38">
        <v>1198</v>
      </c>
      <c s="51" r="D38">
        <v>5.0</v>
      </c>
    </row>
    <row r="39">
      <c s="50" r="A39">
        <v>41942.0</v>
      </c>
      <c t="s" s="71" r="B39">
        <v>1199</v>
      </c>
      <c t="s" s="5" r="C39">
        <v>1200</v>
      </c>
      <c s="51" r="D39">
        <v>4.0</v>
      </c>
    </row>
    <row r="40">
      <c s="50" r="A40">
        <v>41943.0</v>
      </c>
      <c t="s" s="71" r="B40">
        <v>1201</v>
      </c>
      <c t="s" s="5" r="C40">
        <v>1202</v>
      </c>
      <c s="51" r="D40">
        <v>2.0</v>
      </c>
    </row>
    <row r="41">
      <c t="s" s="5" r="A41">
        <v>1203</v>
      </c>
      <c t="s" s="71" r="B41">
        <v>1204</v>
      </c>
      <c t="s" s="5" r="C41">
        <v>1205</v>
      </c>
      <c s="51" r="D41">
        <v>3.0</v>
      </c>
    </row>
    <row r="42">
      <c s="72" r="A42">
        <v>41946.0</v>
      </c>
      <c t="s" s="70" r="B42">
        <v>1206</v>
      </c>
      <c t="s" s="48" r="C42">
        <v>1207</v>
      </c>
      <c s="48" r="D42">
        <v>4.0</v>
      </c>
      <c t="s" s="5" r="E42">
        <v>1208</v>
      </c>
    </row>
    <row r="43">
      <c s="52" r="A43">
        <v>41947.0</v>
      </c>
      <c t="s" s="71" r="B43">
        <v>1209</v>
      </c>
      <c t="s" s="56" r="C43">
        <v>1210</v>
      </c>
      <c s="56" r="D43">
        <v>1.0</v>
      </c>
    </row>
    <row r="44">
      <c s="52" r="A44">
        <v>41947.0</v>
      </c>
      <c t="s" s="71" r="B44">
        <v>1211</v>
      </c>
      <c t="s" s="51" r="C44">
        <v>1212</v>
      </c>
      <c s="51" r="D44">
        <v>5.0</v>
      </c>
    </row>
    <row r="45">
      <c s="53" r="B45"/>
      <c s="53" r="D45"/>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sheetData>
  <mergeCells count="1">
    <mergeCell ref="A1:B1"/>
  </mergeCells>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46.86"/>
    <col min="3" customWidth="1" max="3" width="61.14"/>
    <col min="5" customWidth="1" max="5" width="51.86"/>
    <col min="6" customWidth="1" max="6" width="48.29"/>
  </cols>
  <sheetData>
    <row r="1">
      <c t="s" s="39" r="A1">
        <v>1213</v>
      </c>
      <c s="40" r="C1"/>
      <c s="40" r="D1"/>
      <c s="41" r="E1"/>
    </row>
    <row r="2">
      <c t="s" s="42" r="A2">
        <v>1214</v>
      </c>
      <c s="42" r="B2"/>
      <c s="42" r="C2"/>
      <c s="42" r="D2"/>
      <c t="s" s="43" r="E2">
        <v>1215</v>
      </c>
    </row>
    <row r="3">
      <c s="40" r="A3"/>
      <c s="40" r="B3"/>
      <c s="40" r="C3"/>
      <c s="40" r="D3"/>
      <c t="s" s="43" r="E3">
        <v>1216</v>
      </c>
    </row>
    <row r="4">
      <c s="40" r="A4"/>
      <c s="40" r="B4"/>
      <c s="40" r="C4"/>
      <c s="40" r="D4"/>
      <c t="s" s="43" r="E4">
        <v>1217</v>
      </c>
    </row>
    <row r="5">
      <c s="40" r="A5"/>
      <c s="40" r="B5"/>
      <c s="40" r="C5"/>
      <c s="40" r="D5"/>
      <c t="s" s="43" r="E5">
        <v>1218</v>
      </c>
    </row>
    <row r="6">
      <c s="40" r="A6"/>
      <c s="40" r="B6"/>
      <c s="40" r="C6"/>
      <c s="40" r="D6"/>
      <c t="s" s="43" r="E6">
        <v>1219</v>
      </c>
    </row>
    <row r="7">
      <c s="40" r="A7"/>
      <c s="40" r="B7"/>
      <c s="40" r="C7"/>
      <c s="40" r="D7"/>
      <c t="s" s="43" r="E7">
        <v>1220</v>
      </c>
    </row>
    <row r="8">
      <c s="40" r="A8"/>
      <c s="40" r="B8"/>
      <c s="40" r="C8"/>
      <c s="40" r="D8"/>
      <c t="s" s="43" r="E8">
        <v>1221</v>
      </c>
    </row>
    <row r="9">
      <c t="s" s="43" r="E9">
        <v>1222</v>
      </c>
    </row>
    <row r="10">
      <c t="s" s="44" r="E10">
        <v>1223</v>
      </c>
      <c t="s" s="5" r="F10">
        <v>1224</v>
      </c>
    </row>
    <row r="12">
      <c t="s" s="42" r="A12">
        <v>1225</v>
      </c>
      <c s="45" r="B12"/>
      <c s="45" r="C12"/>
      <c s="45" r="D12"/>
    </row>
    <row r="13">
      <c s="40" r="A13"/>
      <c s="40" r="B13"/>
      <c s="40" r="C13"/>
      <c s="40" r="D13"/>
    </row>
    <row r="14">
      <c t="s" s="46" r="A14">
        <v>1226</v>
      </c>
      <c t="s" s="46" r="B14">
        <v>1227</v>
      </c>
      <c t="s" s="46" r="C14">
        <v>1228</v>
      </c>
      <c t="s" s="46" r="D14">
        <v>1229</v>
      </c>
    </row>
    <row r="15">
      <c s="47" r="A15">
        <v>41920.0</v>
      </c>
      <c t="s" s="73" r="B15">
        <v>1230</v>
      </c>
      <c t="s" s="48" r="C15">
        <v>1231</v>
      </c>
      <c s="48" r="D15">
        <v>4.0</v>
      </c>
    </row>
    <row r="16">
      <c s="50" r="A16">
        <v>41921.0</v>
      </c>
      <c t="s" s="71" r="B16">
        <v>1232</v>
      </c>
      <c t="s" s="5" r="C16">
        <v>1233</v>
      </c>
      <c s="51" r="D16">
        <v>2.0</v>
      </c>
    </row>
    <row r="17">
      <c s="50" r="A17">
        <v>41921.0</v>
      </c>
      <c t="s" s="71" r="B17">
        <v>1234</v>
      </c>
      <c t="s" s="5" r="C17">
        <v>1235</v>
      </c>
      <c s="51" r="D17">
        <v>1.0</v>
      </c>
    </row>
    <row r="18">
      <c s="50" r="A18">
        <v>41921.0</v>
      </c>
      <c t="s" s="71" r="B18">
        <v>1236</v>
      </c>
      <c t="s" s="5" r="C18">
        <v>1237</v>
      </c>
      <c s="51" r="D18">
        <v>5.0</v>
      </c>
    </row>
    <row r="19">
      <c s="57" r="A19">
        <v>41924.0</v>
      </c>
      <c t="s" s="74" r="B19">
        <v>1238</v>
      </c>
      <c t="s" s="59" r="C19">
        <v>1239</v>
      </c>
      <c s="51" r="D19">
        <v>4.0</v>
      </c>
    </row>
    <row r="20">
      <c s="50" r="A20">
        <v>41928.0</v>
      </c>
      <c t="s" s="71" r="B20">
        <v>1240</v>
      </c>
      <c t="s" s="5" r="C20">
        <v>1241</v>
      </c>
      <c s="51" r="D20">
        <v>3.0</v>
      </c>
    </row>
    <row r="21">
      <c s="50" r="A21">
        <v>41930.0</v>
      </c>
      <c t="s" s="71" r="B21">
        <v>1242</v>
      </c>
      <c t="s" s="5" r="C21">
        <v>1243</v>
      </c>
      <c s="51" r="D21">
        <v>2.0</v>
      </c>
    </row>
    <row r="22">
      <c s="50" r="A22">
        <v>41931.0</v>
      </c>
      <c t="s" s="71" r="B22">
        <v>1244</v>
      </c>
      <c t="s" s="5" r="C22">
        <v>1245</v>
      </c>
      <c s="51" r="D22">
        <v>2.0</v>
      </c>
    </row>
    <row r="23">
      <c s="57" r="A23">
        <v>41931.0</v>
      </c>
      <c t="s" s="74" r="B23">
        <v>1246</v>
      </c>
      <c t="s" s="59" r="C23">
        <v>1247</v>
      </c>
      <c s="58" r="D23">
        <v>4.0</v>
      </c>
    </row>
    <row r="24">
      <c s="50" r="A24">
        <v>41933.0</v>
      </c>
      <c t="s" s="71" r="B24">
        <v>1248</v>
      </c>
      <c t="s" s="5" r="C24">
        <v>1249</v>
      </c>
      <c s="51" r="D24">
        <v>5.0</v>
      </c>
    </row>
    <row r="25">
      <c s="50" r="A25">
        <v>41934.0</v>
      </c>
      <c t="s" s="71" r="B25">
        <v>1250</v>
      </c>
      <c t="s" s="51" r="C25">
        <v>1251</v>
      </c>
      <c s="56" r="D25">
        <v>3.0</v>
      </c>
    </row>
    <row r="26">
      <c s="50" r="A26">
        <v>41935.0</v>
      </c>
      <c t="s" s="71" r="B26">
        <v>1252</v>
      </c>
      <c t="s" s="51" r="C26">
        <v>1253</v>
      </c>
      <c s="56" r="D26">
        <v>4.0</v>
      </c>
    </row>
    <row r="27">
      <c s="50" r="A27">
        <v>41936.0</v>
      </c>
      <c t="s" s="71" r="B27">
        <v>1254</v>
      </c>
      <c t="s" s="51" r="C27">
        <v>1255</v>
      </c>
      <c s="56" r="D27">
        <v>2.0</v>
      </c>
    </row>
    <row r="28">
      <c s="50" r="A28">
        <v>41936.0</v>
      </c>
      <c t="s" s="71" r="B28">
        <v>1256</v>
      </c>
      <c t="s" s="51" r="C28">
        <v>1257</v>
      </c>
      <c s="56" r="D28">
        <v>2.0</v>
      </c>
    </row>
    <row r="29">
      <c s="50" r="A29">
        <v>41937.0</v>
      </c>
      <c t="s" s="71" r="B29">
        <v>1258</v>
      </c>
      <c t="s" s="51" r="C29">
        <v>1259</v>
      </c>
      <c s="51" r="D29">
        <v>6.0</v>
      </c>
    </row>
    <row r="30">
      <c s="50" r="A30">
        <v>41938.0</v>
      </c>
      <c t="s" s="74" r="B30">
        <v>1260</v>
      </c>
      <c t="s" s="58" r="C30">
        <v>1261</v>
      </c>
      <c s="58" r="D30">
        <v>5.0</v>
      </c>
    </row>
    <row r="31">
      <c s="72" r="A31">
        <v>41938.0</v>
      </c>
      <c t="s" s="71" r="B31">
        <v>1262</v>
      </c>
      <c t="s" s="51" r="C31">
        <v>1263</v>
      </c>
      <c s="51" r="D31">
        <v>3.0</v>
      </c>
    </row>
    <row r="32">
      <c s="52" r="A32">
        <v>41939.0</v>
      </c>
      <c t="s" s="71" r="B32">
        <v>1264</v>
      </c>
      <c t="s" s="51" r="C32">
        <v>1265</v>
      </c>
      <c s="51" r="D32">
        <v>3.0</v>
      </c>
    </row>
    <row r="33">
      <c s="52" r="A33">
        <v>41939.0</v>
      </c>
      <c t="s" s="71" r="B33">
        <v>1266</v>
      </c>
      <c t="s" s="51" r="C33">
        <v>1267</v>
      </c>
      <c s="51" r="D33">
        <v>2.0</v>
      </c>
    </row>
    <row r="34">
      <c s="52" r="A34">
        <v>41940.0</v>
      </c>
      <c t="s" s="71" r="B34">
        <v>1268</v>
      </c>
      <c t="s" s="51" r="C34">
        <v>1269</v>
      </c>
      <c s="51" r="D34">
        <v>6.0</v>
      </c>
    </row>
    <row r="35">
      <c s="52" r="A35">
        <v>41941.0</v>
      </c>
      <c t="s" s="71" r="B35">
        <v>1270</v>
      </c>
      <c t="s" s="51" r="C35">
        <v>1271</v>
      </c>
      <c s="51" r="D35">
        <v>6.0</v>
      </c>
    </row>
    <row r="36">
      <c s="52" r="A36">
        <v>41942.0</v>
      </c>
      <c t="s" s="71" r="B36">
        <v>1272</v>
      </c>
      <c t="s" s="51" r="C36">
        <v>1273</v>
      </c>
      <c s="51" r="D36">
        <v>9.0</v>
      </c>
    </row>
    <row r="37">
      <c s="52" r="A37">
        <v>41943.0</v>
      </c>
      <c t="s" s="71" r="B37">
        <v>1274</v>
      </c>
      <c t="s" s="51" r="C37">
        <v>1275</v>
      </c>
      <c s="51" r="D37">
        <v>1.0</v>
      </c>
    </row>
    <row r="38">
      <c s="52" r="A38">
        <v>41944.0</v>
      </c>
      <c t="s" s="71" r="B38">
        <v>1276</v>
      </c>
      <c t="s" s="51" r="C38">
        <v>1277</v>
      </c>
      <c s="51" r="D38">
        <v>3.0</v>
      </c>
    </row>
    <row r="39">
      <c s="47" r="A39">
        <v>41945.0</v>
      </c>
      <c t="s" s="70" r="B39">
        <v>1278</v>
      </c>
      <c t="s" s="49" r="C39">
        <v>1279</v>
      </c>
      <c s="48" r="D39">
        <v>3.0</v>
      </c>
    </row>
    <row r="40">
      <c s="52" r="A40">
        <v>41946.0</v>
      </c>
      <c t="s" s="75" r="B40">
        <v>1280</v>
      </c>
      <c t="s" s="5" r="C40">
        <v>1281</v>
      </c>
      <c s="51" r="D40">
        <v>1.0</v>
      </c>
    </row>
    <row r="41">
      <c s="52" r="A41">
        <v>41947.0</v>
      </c>
      <c t="s" s="76" r="B41">
        <v>1282</v>
      </c>
      <c t="s" s="51" r="C41">
        <v>1283</v>
      </c>
      <c s="51" r="D41">
        <v>2.0</v>
      </c>
    </row>
    <row r="42">
      <c s="50" r="A42">
        <v>41948.0</v>
      </c>
      <c t="s" s="76" r="B42">
        <v>1284</v>
      </c>
      <c t="s" s="5" r="C42">
        <v>1285</v>
      </c>
      <c s="51" r="D42">
        <v>1.0</v>
      </c>
    </row>
    <row r="43">
      <c s="52" r="A43">
        <v>41949.0</v>
      </c>
      <c t="s" s="76" r="B43">
        <v>1286</v>
      </c>
      <c t="s" s="5" r="C43">
        <v>1287</v>
      </c>
      <c s="51" r="D43">
        <v>3.0</v>
      </c>
    </row>
    <row r="44">
      <c s="50" r="A44">
        <v>41951.0</v>
      </c>
      <c t="s" s="76" r="B44">
        <v>1288</v>
      </c>
      <c t="s" s="5" r="C44">
        <v>1289</v>
      </c>
      <c s="51" r="D44">
        <v>2.0</v>
      </c>
    </row>
    <row r="45">
      <c s="50" r="A45">
        <v>41952.0</v>
      </c>
      <c t="s" s="76" r="B45">
        <v>1290</v>
      </c>
      <c t="s" s="5" r="C45">
        <v>1291</v>
      </c>
      <c s="51" r="D45">
        <v>4.0</v>
      </c>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sheetData>
  <mergeCells count="1">
    <mergeCell ref="A1:B1"/>
  </mergeCells>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31.57"/>
    <col min="3" customWidth="1" max="3" width="92.86"/>
    <col min="5" customWidth="1" max="5" width="51.86"/>
    <col min="6" customWidth="1" max="6" width="48.29"/>
  </cols>
  <sheetData>
    <row r="1">
      <c t="s" s="39" r="A1">
        <v>1292</v>
      </c>
      <c s="40" r="C1"/>
      <c s="40" r="D1"/>
      <c s="41" r="E1"/>
    </row>
    <row r="2">
      <c t="s" s="42" r="A2">
        <v>1293</v>
      </c>
      <c s="42" r="B2"/>
      <c s="42" r="C2"/>
      <c s="42" r="D2"/>
      <c t="s" s="43" r="E2">
        <v>1294</v>
      </c>
    </row>
    <row r="3">
      <c s="40" r="A3"/>
      <c s="40" r="B3"/>
      <c s="40" r="C3"/>
      <c s="40" r="D3"/>
      <c t="s" s="43" r="E3">
        <v>1295</v>
      </c>
    </row>
    <row r="4">
      <c s="40" r="A4"/>
      <c s="40" r="B4"/>
      <c s="40" r="C4"/>
      <c s="40" r="D4"/>
      <c t="s" s="43" r="E4">
        <v>1296</v>
      </c>
    </row>
    <row r="5">
      <c s="40" r="A5"/>
      <c s="40" r="B5"/>
      <c s="40" r="C5"/>
      <c s="40" r="D5"/>
      <c t="s" s="43" r="E5">
        <v>1297</v>
      </c>
    </row>
    <row r="6">
      <c s="40" r="A6"/>
      <c s="40" r="B6"/>
      <c s="40" r="C6"/>
      <c s="40" r="D6"/>
      <c t="s" s="43" r="E6">
        <v>1298</v>
      </c>
    </row>
    <row r="7">
      <c s="40" r="A7"/>
      <c s="40" r="B7"/>
      <c s="40" r="C7"/>
      <c s="40" r="D7"/>
      <c t="s" s="43" r="E7">
        <v>1299</v>
      </c>
    </row>
    <row r="8">
      <c s="40" r="A8"/>
      <c s="40" r="B8"/>
      <c s="40" r="C8"/>
      <c s="40" r="D8"/>
      <c t="s" s="43" r="E8">
        <v>1300</v>
      </c>
    </row>
    <row r="9">
      <c t="s" s="43" r="E9">
        <v>1301</v>
      </c>
    </row>
    <row r="10">
      <c t="s" s="44" r="E10">
        <v>1302</v>
      </c>
      <c t="s" s="5" r="F10">
        <v>1303</v>
      </c>
    </row>
    <row r="12">
      <c t="s" s="42" r="A12">
        <v>1304</v>
      </c>
      <c s="45" r="B12"/>
      <c s="45" r="C12"/>
      <c s="45" r="D12"/>
    </row>
    <row r="13">
      <c s="40" r="A13"/>
      <c s="40" r="B13"/>
      <c s="40" r="C13"/>
      <c s="40" r="D13"/>
    </row>
    <row r="14">
      <c t="s" s="46" r="A14">
        <v>1305</v>
      </c>
      <c t="s" s="46" r="B14">
        <v>1306</v>
      </c>
      <c t="s" s="46" r="C14">
        <v>1307</v>
      </c>
      <c t="s" s="46" r="D14">
        <v>1308</v>
      </c>
    </row>
    <row r="15">
      <c s="77" r="A15">
        <v>41925.0</v>
      </c>
      <c t="s" s="73" r="B15">
        <v>1309</v>
      </c>
      <c t="s" s="49" r="C15">
        <v>1310</v>
      </c>
      <c s="48" r="D15">
        <v>4.0</v>
      </c>
      <c t="s" s="5" r="E15">
        <v>1311</v>
      </c>
    </row>
    <row r="16">
      <c s="78" r="A16">
        <v>41926.0</v>
      </c>
      <c t="s" s="43" r="B16">
        <v>1312</v>
      </c>
      <c t="s" s="5" r="C16">
        <v>1313</v>
      </c>
      <c s="51" r="D16">
        <v>4.0</v>
      </c>
    </row>
    <row r="17">
      <c s="78" r="A17">
        <v>41927.0</v>
      </c>
      <c t="s" s="43" r="B17">
        <v>1314</v>
      </c>
      <c t="s" s="11" r="C17">
        <v>1315</v>
      </c>
      <c s="51" r="D17">
        <v>4.0</v>
      </c>
      <c t="s" s="5" r="E17">
        <v>1316</v>
      </c>
    </row>
    <row r="18">
      <c s="78" r="A18">
        <v>41928.0</v>
      </c>
      <c t="s" s="43" r="B18">
        <v>1317</v>
      </c>
      <c t="s" s="5" r="C18">
        <v>1318</v>
      </c>
      <c s="51" r="D18">
        <v>3.0</v>
      </c>
    </row>
    <row r="19">
      <c s="78" r="A19">
        <v>41931.0</v>
      </c>
      <c t="s" s="43" r="B19">
        <v>1319</v>
      </c>
      <c t="s" s="11" r="C19">
        <v>1320</v>
      </c>
      <c s="51" r="D19">
        <v>6.0</v>
      </c>
      <c t="s" s="5" r="E19">
        <v>1321</v>
      </c>
    </row>
    <row r="20">
      <c s="78" r="A20">
        <v>41932.0</v>
      </c>
      <c t="s" s="43" r="B20">
        <v>1322</v>
      </c>
      <c t="s" s="5" r="C20">
        <v>1323</v>
      </c>
      <c s="51" r="D20">
        <v>4.0</v>
      </c>
    </row>
    <row r="21">
      <c s="78" r="A21">
        <v>41933.0</v>
      </c>
      <c t="s" s="43" r="B21">
        <v>1324</v>
      </c>
      <c t="s" s="5" r="C21">
        <v>1325</v>
      </c>
      <c s="51" r="D21">
        <v>5.0</v>
      </c>
      <c t="s" s="5" r="E21">
        <v>1326</v>
      </c>
    </row>
    <row r="22">
      <c s="78" r="A22">
        <v>41934.0</v>
      </c>
      <c t="s" s="43" r="B22">
        <v>1327</v>
      </c>
      <c t="s" s="5" r="C22">
        <v>1328</v>
      </c>
      <c s="51" r="D22">
        <v>6.0</v>
      </c>
    </row>
    <row r="23">
      <c s="78" r="A23">
        <v>41936.0</v>
      </c>
      <c t="s" s="43" r="B23">
        <v>1329</v>
      </c>
      <c t="s" s="5" r="C23">
        <v>1330</v>
      </c>
      <c s="51" r="D23">
        <v>4.0</v>
      </c>
    </row>
    <row r="24">
      <c s="78" r="A24">
        <v>41937.0</v>
      </c>
      <c t="s" s="71" r="B24">
        <v>1331</v>
      </c>
      <c t="s" s="11" r="C24">
        <v>1332</v>
      </c>
      <c s="51" r="D24">
        <v>2.0</v>
      </c>
    </row>
    <row r="25">
      <c s="78" r="A25">
        <v>41937.0</v>
      </c>
      <c t="s" s="43" r="B25">
        <v>1333</v>
      </c>
      <c t="s" s="11" r="C25">
        <v>1334</v>
      </c>
      <c s="51" r="D25">
        <v>2.0</v>
      </c>
    </row>
    <row r="26">
      <c s="79" r="A26">
        <v>41938.0</v>
      </c>
      <c t="s" s="43" r="B26">
        <v>1335</v>
      </c>
      <c t="s" s="59" r="C26">
        <v>1336</v>
      </c>
      <c s="58" r="D26">
        <v>1.5</v>
      </c>
      <c s="5" r="E26"/>
    </row>
    <row r="27">
      <c s="50" r="A27">
        <v>41939.0</v>
      </c>
      <c t="s" s="43" r="B27">
        <v>1337</v>
      </c>
      <c t="s" s="5" r="C27">
        <v>1338</v>
      </c>
      <c s="51" r="D27">
        <v>4.0</v>
      </c>
    </row>
    <row r="28">
      <c s="50" r="A28">
        <v>41939.0</v>
      </c>
      <c t="s" s="43" r="B28">
        <v>1339</v>
      </c>
      <c t="s" s="5" r="C28">
        <v>1340</v>
      </c>
      <c s="51" r="D28">
        <v>2.0</v>
      </c>
    </row>
    <row r="29">
      <c s="50" r="A29">
        <v>41940.0</v>
      </c>
      <c t="s" s="43" r="B29">
        <v>1341</v>
      </c>
      <c t="s" s="5" r="C29">
        <v>1342</v>
      </c>
      <c s="51" r="D29">
        <v>3.0</v>
      </c>
    </row>
    <row r="30">
      <c s="50" r="A30">
        <v>41941.0</v>
      </c>
      <c t="s" s="43" r="B30">
        <v>1343</v>
      </c>
      <c t="s" s="5" r="C30">
        <v>1344</v>
      </c>
      <c s="51" r="D30">
        <v>3.0</v>
      </c>
    </row>
    <row r="31">
      <c s="50" r="A31">
        <v>41941.0</v>
      </c>
      <c t="s" s="43" r="B31">
        <v>1345</v>
      </c>
      <c t="s" s="5" r="C31">
        <v>1346</v>
      </c>
      <c s="51" r="D31">
        <v>2.0</v>
      </c>
    </row>
    <row r="32">
      <c s="50" r="A32">
        <v>41942.0</v>
      </c>
      <c t="s" s="43" r="B32">
        <v>1347</v>
      </c>
      <c t="s" s="5" r="C32">
        <v>1348</v>
      </c>
      <c s="51" r="D32">
        <v>5.0</v>
      </c>
    </row>
    <row r="33">
      <c s="50" r="A33">
        <v>41943.0</v>
      </c>
      <c t="s" s="43" r="B33">
        <v>1349</v>
      </c>
      <c t="s" s="5" r="C33">
        <v>1350</v>
      </c>
      <c s="51" r="D33">
        <v>3.0</v>
      </c>
    </row>
    <row r="34">
      <c s="50" r="A34">
        <v>41943.0</v>
      </c>
      <c t="s" s="43" r="B34">
        <v>1351</v>
      </c>
      <c t="s" s="5" r="C34">
        <v>1352</v>
      </c>
      <c s="51" r="D34">
        <v>1.5</v>
      </c>
    </row>
    <row r="35">
      <c s="50" r="A35">
        <v>41943.0</v>
      </c>
      <c t="s" s="43" r="B35">
        <v>1353</v>
      </c>
      <c t="s" s="5" r="C35">
        <v>1354</v>
      </c>
      <c s="51" r="D35">
        <v>0.5</v>
      </c>
    </row>
    <row r="36">
      <c s="50" r="A36">
        <v>41944.0</v>
      </c>
      <c t="s" s="43" r="B36">
        <v>1355</v>
      </c>
      <c t="s" s="5" r="C36">
        <v>1356</v>
      </c>
      <c s="51" r="D36">
        <v>0.5</v>
      </c>
    </row>
    <row r="37">
      <c s="50" r="A37">
        <v>41944.0</v>
      </c>
      <c t="s" s="51" r="B37">
        <v>1357</v>
      </c>
      <c t="s" s="5" r="C37">
        <v>1358</v>
      </c>
      <c s="51" r="D37">
        <v>0.5</v>
      </c>
    </row>
    <row r="38">
      <c s="50" r="A38">
        <v>41944.0</v>
      </c>
      <c t="s" s="43" r="B38">
        <v>1359</v>
      </c>
      <c t="s" s="5" r="C38">
        <v>1360</v>
      </c>
      <c s="51" r="D38">
        <v>0.5</v>
      </c>
    </row>
    <row r="39">
      <c s="47" r="A39">
        <v>41948.0</v>
      </c>
      <c t="s" s="43" r="B39">
        <v>1361</v>
      </c>
      <c t="s" s="49" r="C39">
        <v>1362</v>
      </c>
      <c s="48" r="D39">
        <v>3.0</v>
      </c>
    </row>
    <row r="40">
      <c s="50" r="A40">
        <v>41952.0</v>
      </c>
      <c t="s" s="43" r="B40">
        <v>1363</v>
      </c>
      <c t="s" s="5" r="C40">
        <v>1364</v>
      </c>
      <c s="51" r="D40">
        <v>5.0</v>
      </c>
    </row>
    <row r="41">
      <c s="50" r="A41">
        <v>41952.0</v>
      </c>
      <c t="s" s="51" r="B41">
        <v>1365</v>
      </c>
      <c t="s" s="5" r="C41">
        <v>1366</v>
      </c>
      <c s="51" r="D41">
        <v>0.5</v>
      </c>
    </row>
    <row r="42">
      <c s="53" r="B42"/>
      <c s="53" r="D42"/>
    </row>
    <row r="43">
      <c s="53" r="B43"/>
      <c s="53" r="D43"/>
    </row>
    <row r="44">
      <c s="53" r="B44"/>
      <c s="53" r="D44"/>
    </row>
    <row r="45">
      <c s="53" r="B45"/>
      <c s="53" r="D45"/>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row r="111">
      <c s="53" r="B111"/>
      <c s="53" r="D111"/>
    </row>
    <row r="112">
      <c s="53" r="B112"/>
      <c s="53" r="D112"/>
    </row>
    <row r="113">
      <c s="53" r="B113"/>
      <c s="53" r="D113"/>
    </row>
    <row r="114">
      <c s="53" r="B114"/>
      <c s="53" r="D114"/>
    </row>
    <row r="115">
      <c s="53" r="B115"/>
      <c s="53" r="D115"/>
    </row>
    <row r="116">
      <c s="53" r="B116"/>
      <c s="53" r="D116"/>
    </row>
  </sheetData>
  <mergeCells count="1">
    <mergeCell ref="A1:B1"/>
  </mergeCells>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49.0"/>
    <col min="3" customWidth="1" max="3" width="63.43"/>
    <col min="5" customWidth="1" max="5" width="51.86"/>
    <col min="6" customWidth="1" max="6" width="48.29"/>
  </cols>
  <sheetData>
    <row r="1">
      <c t="s" s="39" r="A1">
        <v>1367</v>
      </c>
      <c s="40" r="C1"/>
      <c s="40" r="D1"/>
      <c s="41" r="E1"/>
    </row>
    <row r="2">
      <c t="s" s="42" r="A2">
        <v>1368</v>
      </c>
      <c s="42" r="B2"/>
      <c s="42" r="C2"/>
      <c s="42" r="D2"/>
      <c t="s" s="43" r="E2">
        <v>1369</v>
      </c>
    </row>
    <row r="3">
      <c s="40" r="A3"/>
      <c s="40" r="B3"/>
      <c s="40" r="C3"/>
      <c s="40" r="D3"/>
      <c t="s" s="43" r="E3">
        <v>1370</v>
      </c>
    </row>
    <row r="4">
      <c s="40" r="A4"/>
      <c s="40" r="B4"/>
      <c s="40" r="C4"/>
      <c s="40" r="D4"/>
      <c t="s" s="43" r="E4">
        <v>1371</v>
      </c>
    </row>
    <row r="5">
      <c s="40" r="A5"/>
      <c s="40" r="B5"/>
      <c s="40" r="C5"/>
      <c s="40" r="D5"/>
      <c t="s" s="43" r="E5">
        <v>1372</v>
      </c>
    </row>
    <row r="6">
      <c s="40" r="A6"/>
      <c s="40" r="B6"/>
      <c s="40" r="C6"/>
      <c s="40" r="D6"/>
      <c t="s" s="43" r="E6">
        <v>1373</v>
      </c>
    </row>
    <row r="7">
      <c s="40" r="A7"/>
      <c s="40" r="B7"/>
      <c s="40" r="C7"/>
      <c s="40" r="D7"/>
      <c t="s" s="43" r="E7">
        <v>1374</v>
      </c>
    </row>
    <row r="8">
      <c s="40" r="A8"/>
      <c s="40" r="B8"/>
      <c s="40" r="C8"/>
      <c s="40" r="D8"/>
      <c t="s" s="43" r="E8">
        <v>1375</v>
      </c>
    </row>
    <row r="9">
      <c t="s" s="43" r="E9">
        <v>1376</v>
      </c>
    </row>
    <row r="10">
      <c t="s" s="44" r="E10">
        <v>1377</v>
      </c>
      <c t="s" s="5" r="F10">
        <v>1378</v>
      </c>
    </row>
    <row r="12">
      <c t="s" s="42" r="A12">
        <v>1379</v>
      </c>
      <c s="45" r="B12"/>
      <c s="45" r="C12"/>
      <c s="45" r="D12"/>
    </row>
    <row r="13">
      <c s="40" r="A13"/>
      <c s="40" r="B13"/>
      <c s="40" r="C13"/>
      <c s="40" r="D13"/>
    </row>
    <row r="14">
      <c t="s" s="46" r="A14">
        <v>1380</v>
      </c>
      <c t="s" s="46" r="B14">
        <v>1381</v>
      </c>
      <c t="s" s="46" r="C14">
        <v>1382</v>
      </c>
      <c t="s" s="46" r="D14">
        <v>1383</v>
      </c>
    </row>
    <row r="15">
      <c s="50" r="A15">
        <v>41918.0</v>
      </c>
      <c t="s" s="71" r="B15">
        <v>1384</v>
      </c>
      <c t="s" s="5" r="C15">
        <v>1385</v>
      </c>
      <c s="51" r="D15">
        <v>1.0</v>
      </c>
    </row>
    <row r="16">
      <c s="50" r="A16">
        <v>41919.0</v>
      </c>
      <c t="s" s="71" r="B16">
        <v>1386</v>
      </c>
      <c t="s" s="5" r="C16">
        <v>1387</v>
      </c>
      <c s="51" r="D16">
        <v>1.0</v>
      </c>
    </row>
    <row r="17">
      <c s="50" r="A17">
        <v>41858.0</v>
      </c>
      <c t="s" s="71" r="B17">
        <v>1388</v>
      </c>
      <c t="s" s="5" r="C17">
        <v>1389</v>
      </c>
      <c s="51" r="D17">
        <v>1.0</v>
      </c>
    </row>
    <row r="18">
      <c s="50" r="A18">
        <v>41920.0</v>
      </c>
      <c t="s" s="71" r="B18">
        <v>1390</v>
      </c>
      <c t="s" s="5" r="C18">
        <v>1391</v>
      </c>
      <c s="51" r="D18">
        <v>0.5</v>
      </c>
    </row>
    <row r="19">
      <c s="50" r="A19">
        <v>41921.0</v>
      </c>
      <c t="s" s="71" r="B19">
        <v>1392</v>
      </c>
      <c t="s" s="5" r="C19">
        <v>1393</v>
      </c>
      <c s="51" r="D19">
        <v>2.0</v>
      </c>
    </row>
    <row r="20">
      <c s="50" r="A20">
        <v>41922.0</v>
      </c>
      <c t="s" s="71" r="B20">
        <v>1394</v>
      </c>
      <c t="s" s="5" r="C20">
        <v>1395</v>
      </c>
      <c s="51" r="D20">
        <v>0.5</v>
      </c>
    </row>
    <row r="21">
      <c s="50" r="A21">
        <v>41922.0</v>
      </c>
      <c t="s" s="71" r="B21">
        <v>1396</v>
      </c>
      <c t="s" s="5" r="C21">
        <v>1397</v>
      </c>
      <c s="51" r="D21">
        <v>0.5</v>
      </c>
    </row>
    <row r="22">
      <c s="50" r="A22">
        <v>41923.0</v>
      </c>
      <c t="s" s="71" r="B22">
        <v>1398</v>
      </c>
      <c t="s" s="5" r="C22">
        <v>1399</v>
      </c>
      <c s="51" r="D22">
        <v>1.5</v>
      </c>
    </row>
    <row r="23">
      <c s="50" r="A23">
        <v>41924.0</v>
      </c>
      <c t="s" s="71" r="B23">
        <v>1400</v>
      </c>
      <c t="s" s="5" r="C23">
        <v>1401</v>
      </c>
      <c s="51" r="D23">
        <v>2.5</v>
      </c>
    </row>
    <row r="24">
      <c s="50" r="A24">
        <v>41924.0</v>
      </c>
      <c t="s" s="71" r="B24">
        <v>1402</v>
      </c>
      <c t="s" s="5" r="C24">
        <v>1403</v>
      </c>
      <c s="51" r="D24">
        <v>3.0</v>
      </c>
    </row>
    <row r="25">
      <c s="50" r="A25">
        <v>41924.0</v>
      </c>
      <c t="s" s="71" r="B25">
        <v>1404</v>
      </c>
      <c t="s" s="5" r="C25">
        <v>1405</v>
      </c>
      <c s="51" r="D25">
        <v>1.0</v>
      </c>
    </row>
    <row r="26">
      <c s="50" r="A26">
        <v>41924.0</v>
      </c>
      <c t="s" s="71" r="B26">
        <v>1406</v>
      </c>
      <c t="s" s="5" r="C26">
        <v>1407</v>
      </c>
      <c s="51" r="D26">
        <v>0.5</v>
      </c>
    </row>
    <row r="27">
      <c s="50" r="A27">
        <v>41924.0</v>
      </c>
      <c t="s" s="71" r="B27">
        <v>1408</v>
      </c>
      <c t="s" s="5" r="C27">
        <v>1409</v>
      </c>
      <c s="51" r="D27">
        <v>0.5</v>
      </c>
    </row>
    <row r="28">
      <c s="57" r="A28">
        <v>41924.0</v>
      </c>
      <c t="s" s="74" r="B28">
        <v>1410</v>
      </c>
      <c t="s" s="60" r="C28">
        <v>1411</v>
      </c>
      <c s="58" r="D28">
        <v>0.5</v>
      </c>
    </row>
    <row r="29">
      <c s="77" r="A29">
        <v>41925.0</v>
      </c>
      <c t="s" s="70" r="B29">
        <v>1412</v>
      </c>
      <c t="s" s="49" r="C29">
        <v>1413</v>
      </c>
      <c s="48" r="D29">
        <v>0.5</v>
      </c>
    </row>
    <row r="30">
      <c s="78" r="A30">
        <v>41929.0</v>
      </c>
      <c t="s" s="71" r="B30">
        <v>1414</v>
      </c>
      <c t="s" s="5" r="C30">
        <v>1415</v>
      </c>
      <c s="51" r="D30">
        <v>3.0</v>
      </c>
    </row>
    <row r="31">
      <c s="78" r="A31">
        <v>41929.0</v>
      </c>
      <c t="s" s="71" r="B31">
        <v>1416</v>
      </c>
      <c t="s" s="5" r="C31">
        <v>1417</v>
      </c>
      <c s="51" r="D31">
        <v>0.5</v>
      </c>
    </row>
    <row r="32">
      <c s="78" r="A32">
        <v>41929.0</v>
      </c>
      <c t="s" s="71" r="B32">
        <v>1418</v>
      </c>
      <c t="s" s="5" r="C32">
        <v>1419</v>
      </c>
      <c s="51" r="D32">
        <v>5.0</v>
      </c>
    </row>
    <row r="33">
      <c s="78" r="A33">
        <v>41930.0</v>
      </c>
      <c t="s" s="71" r="B33">
        <v>1420</v>
      </c>
      <c t="s" s="5" r="C33">
        <v>1421</v>
      </c>
      <c s="51" r="D33">
        <v>4.0</v>
      </c>
    </row>
    <row r="34">
      <c s="78" r="A34">
        <v>41930.0</v>
      </c>
      <c t="s" s="71" r="B34">
        <v>1422</v>
      </c>
      <c t="s" s="5" r="C34">
        <v>1423</v>
      </c>
      <c s="51" r="D34">
        <v>0.5</v>
      </c>
    </row>
    <row r="35">
      <c s="78" r="A35">
        <v>41931.0</v>
      </c>
      <c t="s" s="71" r="B35">
        <v>1424</v>
      </c>
      <c t="s" s="5" r="C35">
        <v>1425</v>
      </c>
      <c s="51" r="D35">
        <v>0.5</v>
      </c>
    </row>
    <row r="36">
      <c s="78" r="A36">
        <v>41931.0</v>
      </c>
      <c t="s" s="71" r="B36">
        <v>1426</v>
      </c>
      <c t="s" s="5" r="C36">
        <v>1427</v>
      </c>
      <c s="51" r="D36">
        <v>1.5</v>
      </c>
    </row>
    <row r="37">
      <c s="79" r="A37">
        <v>41931.0</v>
      </c>
      <c t="s" s="74" r="B37">
        <v>1428</v>
      </c>
      <c t="s" s="59" r="C37">
        <v>1429</v>
      </c>
      <c s="58" r="D37">
        <v>0.5</v>
      </c>
    </row>
    <row r="38">
      <c s="77" r="A38">
        <v>41933.0</v>
      </c>
      <c t="s" s="70" r="B38">
        <v>1430</v>
      </c>
      <c t="s" s="49" r="C38">
        <v>1431</v>
      </c>
      <c s="48" r="D38">
        <v>2.0</v>
      </c>
    </row>
    <row r="39">
      <c s="78" r="A39">
        <v>41935.0</v>
      </c>
      <c t="s" s="71" r="B39">
        <v>1432</v>
      </c>
      <c t="s" s="5" r="C39">
        <v>1433</v>
      </c>
      <c s="51" r="D39">
        <v>2.0</v>
      </c>
    </row>
    <row r="40">
      <c s="78" r="A40">
        <v>41936.0</v>
      </c>
      <c t="s" s="71" r="B40">
        <v>1434</v>
      </c>
      <c t="s" s="5" r="C40">
        <v>1435</v>
      </c>
      <c s="51" r="D40">
        <v>2.0</v>
      </c>
    </row>
    <row r="41">
      <c s="78" r="A41">
        <v>41936.0</v>
      </c>
      <c t="s" s="71" r="B41">
        <v>1436</v>
      </c>
      <c t="s" s="5" r="C41">
        <v>1437</v>
      </c>
      <c s="51" r="D41">
        <v>0.5</v>
      </c>
    </row>
    <row r="42">
      <c s="78" r="A42">
        <v>41937.0</v>
      </c>
      <c t="s" s="71" r="B42">
        <v>1438</v>
      </c>
      <c t="s" s="5" r="C42">
        <v>1439</v>
      </c>
      <c s="51" r="D42">
        <v>1.0</v>
      </c>
    </row>
    <row r="43">
      <c s="78" r="A43">
        <v>41937.0</v>
      </c>
      <c t="s" s="71" r="B43">
        <v>1440</v>
      </c>
      <c t="s" s="5" r="C43">
        <v>1441</v>
      </c>
      <c s="51" r="D43">
        <v>1.5</v>
      </c>
    </row>
    <row r="44">
      <c s="78" r="A44">
        <v>41937.0</v>
      </c>
      <c t="s" s="80" r="B44">
        <v>1442</v>
      </c>
      <c t="s" s="51" r="C44">
        <v>1443</v>
      </c>
      <c s="56" r="D44">
        <v>0.5</v>
      </c>
    </row>
    <row r="45">
      <c s="52" r="A45">
        <v>41938.0</v>
      </c>
      <c t="s" s="71" r="B45">
        <v>1444</v>
      </c>
      <c t="s" s="51" r="C45">
        <v>1445</v>
      </c>
      <c s="51" r="D45">
        <v>6.0</v>
      </c>
    </row>
    <row r="46">
      <c s="50" r="A46">
        <v>41938.0</v>
      </c>
      <c t="s" s="71" r="B46">
        <v>1446</v>
      </c>
      <c t="s" s="5" r="C46">
        <v>1447</v>
      </c>
      <c s="51" r="D46">
        <v>1.0</v>
      </c>
    </row>
    <row r="47">
      <c s="47" r="A47">
        <v>41939.0</v>
      </c>
      <c t="s" s="70" r="B47">
        <v>1448</v>
      </c>
      <c t="s" s="48" r="C47">
        <v>1449</v>
      </c>
      <c s="81" r="D47">
        <v>4.0</v>
      </c>
    </row>
    <row r="48">
      <c s="50" r="A48">
        <v>41940.0</v>
      </c>
      <c t="s" s="71" r="B48">
        <v>1450</v>
      </c>
      <c t="s" s="51" r="C48">
        <v>1451</v>
      </c>
      <c s="56" r="D48">
        <v>2.5</v>
      </c>
    </row>
    <row r="49">
      <c s="50" r="A49">
        <v>41940.0</v>
      </c>
      <c t="s" s="82" r="B49">
        <v>1452</v>
      </c>
      <c t="s" s="51" r="C49">
        <v>1453</v>
      </c>
      <c s="56" r="D49">
        <v>3.5</v>
      </c>
    </row>
    <row r="50">
      <c s="50" r="A50">
        <v>41941.0</v>
      </c>
      <c t="s" s="71" r="B50">
        <v>1454</v>
      </c>
      <c t="s" s="51" r="C50">
        <v>1455</v>
      </c>
      <c s="56" r="D50">
        <v>1.0</v>
      </c>
    </row>
    <row r="51">
      <c s="50" r="A51">
        <v>41942.0</v>
      </c>
      <c t="s" s="71" r="B51">
        <v>1456</v>
      </c>
      <c t="s" s="51" r="C51">
        <v>1457</v>
      </c>
      <c s="56" r="D51">
        <v>2.0</v>
      </c>
    </row>
    <row r="52">
      <c s="50" r="A52">
        <v>41943.0</v>
      </c>
      <c t="s" s="71" r="B52">
        <v>1458</v>
      </c>
      <c t="s" s="51" r="C52">
        <v>1459</v>
      </c>
      <c s="56" r="D52">
        <v>1.0</v>
      </c>
    </row>
    <row r="53">
      <c s="50" r="A53">
        <v>41943.0</v>
      </c>
      <c t="s" s="71" r="B53">
        <v>1460</v>
      </c>
      <c t="s" s="83" r="C53">
        <v>1461</v>
      </c>
      <c s="56" r="D53">
        <v>1.5</v>
      </c>
    </row>
    <row r="54">
      <c s="50" r="A54">
        <v>41913.0</v>
      </c>
      <c t="s" s="71" r="B54">
        <v>1462</v>
      </c>
      <c t="s" s="83" r="C54">
        <v>1463</v>
      </c>
      <c s="56" r="D54">
        <v>2.0</v>
      </c>
    </row>
    <row r="55">
      <c s="50" r="A55">
        <v>41945.0</v>
      </c>
      <c t="s" s="76" r="B55">
        <v>1464</v>
      </c>
      <c t="s" s="5" r="C55">
        <v>1465</v>
      </c>
      <c s="51" r="D55">
        <v>3.0</v>
      </c>
    </row>
    <row r="56">
      <c s="57" r="A56">
        <v>41945.0</v>
      </c>
      <c t="s" s="84" r="B56">
        <v>1466</v>
      </c>
      <c t="s" s="59" r="C56">
        <v>1467</v>
      </c>
      <c s="58" r="D56">
        <v>2.0</v>
      </c>
    </row>
    <row r="57">
      <c s="47" r="A57">
        <v>41946.0</v>
      </c>
      <c t="s" s="76" r="B57">
        <v>1468</v>
      </c>
      <c t="s" s="49" r="C57">
        <v>1469</v>
      </c>
      <c s="48" r="D57">
        <v>3.0</v>
      </c>
      <c s="5" r="E57"/>
    </row>
    <row r="58">
      <c s="52" r="A58">
        <v>41946.0</v>
      </c>
      <c t="s" s="71" r="B58">
        <v>1470</v>
      </c>
      <c t="s" s="5" r="C58">
        <v>1471</v>
      </c>
      <c s="51" r="D58">
        <v>1.0</v>
      </c>
    </row>
    <row r="59">
      <c s="52" r="A59">
        <v>41947.0</v>
      </c>
      <c t="s" s="43" r="B59">
        <v>1472</v>
      </c>
      <c t="s" s="51" r="C59">
        <v>1473</v>
      </c>
      <c s="56" r="D59">
        <v>3.0</v>
      </c>
    </row>
    <row r="60">
      <c s="52" r="A60">
        <v>41949.0</v>
      </c>
      <c t="s" s="71" r="B60">
        <v>1474</v>
      </c>
      <c t="s" s="5" r="C60">
        <v>1475</v>
      </c>
      <c s="51" r="D60">
        <v>1.0</v>
      </c>
    </row>
    <row r="61">
      <c s="50" r="A61">
        <v>41951.0</v>
      </c>
      <c t="s" s="76" r="B61">
        <v>1476</v>
      </c>
      <c t="s" s="5" r="C61">
        <v>1477</v>
      </c>
      <c s="51" r="D61">
        <v>1.0</v>
      </c>
    </row>
    <row r="62">
      <c s="50" r="A62">
        <v>41952.0</v>
      </c>
      <c t="s" s="82" r="B62">
        <v>1478</v>
      </c>
      <c t="s" s="5" r="C62">
        <v>1479</v>
      </c>
      <c s="51" r="D62">
        <v>2.0</v>
      </c>
    </row>
    <row r="63">
      <c s="50" r="A63">
        <v>41952.0</v>
      </c>
      <c t="s" s="71" r="B63">
        <v>1480</v>
      </c>
      <c t="s" s="5" r="C63">
        <v>1481</v>
      </c>
      <c s="51" r="D63">
        <v>1.5</v>
      </c>
    </row>
    <row r="64">
      <c s="50" r="A64">
        <v>41952.0</v>
      </c>
      <c t="s" s="82" r="B64">
        <v>1482</v>
      </c>
      <c t="s" s="5" r="C64">
        <v>1483</v>
      </c>
      <c s="51" r="D64">
        <v>3.0</v>
      </c>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sheetData>
  <mergeCells count="1">
    <mergeCell ref="A1:B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33.71"/>
    <col min="2" customWidth="1" max="2" width="13.43"/>
    <col min="3" customWidth="1" max="3" width="16.0"/>
    <col min="4" customWidth="1" max="4" width="17.0"/>
    <col min="5" customWidth="1" max="5" width="21.71"/>
    <col min="6" customWidth="1" max="7" width="28.29"/>
  </cols>
  <sheetData>
    <row customHeight="1" r="1" ht="26.25">
      <c t="s" s="9" r="A1">
        <v>126</v>
      </c>
    </row>
    <row r="2">
      <c t="s" s="10" r="A2">
        <v>127</v>
      </c>
      <c t="s" s="11" r="B2">
        <v>128</v>
      </c>
    </row>
    <row customHeight="1" r="3" ht="26.25"/>
    <row r="4">
      <c t="s" s="5" r="B4">
        <v>129</v>
      </c>
    </row>
    <row r="5">
      <c t="s" s="5" r="B5">
        <v>130</v>
      </c>
    </row>
    <row r="7">
      <c t="s" s="12" r="A7">
        <v>131</v>
      </c>
      <c t="s" s="13" r="B7">
        <v>132</v>
      </c>
      <c t="s" s="13" r="C7">
        <v>133</v>
      </c>
      <c t="s" s="13" r="D7">
        <v>134</v>
      </c>
      <c t="s" s="13" r="E7">
        <v>135</v>
      </c>
      <c t="s" s="13" r="F7">
        <v>136</v>
      </c>
      <c t="s" s="13" r="G7">
        <v>137</v>
      </c>
    </row>
    <row r="8">
      <c t="s" s="3" r="A8">
        <v>138</v>
      </c>
      <c t="s" s="3" r="B8">
        <v>139</v>
      </c>
      <c s="14" r="C8">
        <v>41916.0</v>
      </c>
      <c s="3" r="D8">
        <v>5.5</v>
      </c>
      <c t="s" s="15" r="E8">
        <v>140</v>
      </c>
      <c s="14" r="F8">
        <v>41919.0</v>
      </c>
      <c s="3" r="G8">
        <v>6.5</v>
      </c>
    </row>
    <row r="9">
      <c t="s" s="3" r="A9">
        <v>141</v>
      </c>
      <c t="s" s="3" r="B9">
        <v>142</v>
      </c>
      <c s="14" r="C9">
        <v>41915.0</v>
      </c>
      <c s="3" r="D9">
        <v>8.0</v>
      </c>
      <c t="s" s="15" r="E9">
        <v>143</v>
      </c>
      <c s="14" r="F9">
        <v>41921.0</v>
      </c>
      <c s="3" r="G9">
        <v>6.0</v>
      </c>
    </row>
    <row r="10">
      <c t="s" s="3" r="A10">
        <v>144</v>
      </c>
      <c t="s" s="3" r="B10">
        <v>145</v>
      </c>
      <c s="14" r="C10">
        <v>41917.0</v>
      </c>
      <c s="3" r="D10">
        <v>19.0</v>
      </c>
      <c t="s" s="15" r="E10">
        <v>146</v>
      </c>
      <c s="14" r="F10">
        <v>41924.0</v>
      </c>
      <c s="3" r="G10">
        <v>10.0</v>
      </c>
    </row>
    <row r="11">
      <c t="s" s="3" r="A11">
        <v>147</v>
      </c>
      <c t="s" s="3" r="B11">
        <v>148</v>
      </c>
      <c s="14" r="C11">
        <v>41924.0</v>
      </c>
      <c s="3" r="D11">
        <v>13.0</v>
      </c>
      <c t="s" s="15" r="E11">
        <v>149</v>
      </c>
      <c s="14" r="F11">
        <v>41924.0</v>
      </c>
      <c s="3" r="G11">
        <v>7.0</v>
      </c>
    </row>
    <row r="12">
      <c s="2" r="A12"/>
      <c s="2" r="B12"/>
      <c s="2" r="C12"/>
      <c s="2" r="D12"/>
      <c s="2" r="E12"/>
      <c s="2" r="F12"/>
      <c s="2" r="G12"/>
    </row>
    <row r="13">
      <c s="2" r="A13"/>
      <c s="2" r="B13"/>
      <c s="2" r="C13"/>
      <c s="2" r="D13"/>
      <c s="2" r="E13"/>
      <c s="2" r="F13"/>
      <c s="2" r="G13"/>
    </row>
    <row r="14">
      <c s="2" r="A14"/>
      <c s="2" r="B14"/>
      <c s="2" r="C14"/>
      <c s="2" r="D14"/>
      <c s="2" r="E14"/>
      <c s="2" r="F14"/>
      <c s="2" r="G14"/>
    </row>
    <row r="15">
      <c s="2" r="A15"/>
      <c s="2" r="B15"/>
      <c s="2" r="C15"/>
      <c s="2" r="D15"/>
      <c s="2" r="E15"/>
      <c s="2" r="F15"/>
      <c s="2" r="G15"/>
    </row>
    <row r="16">
      <c s="2" r="A16"/>
      <c s="2" r="B16"/>
      <c s="2" r="C16"/>
      <c s="2" r="D16"/>
      <c s="2" r="E16"/>
      <c s="2" r="F16"/>
      <c s="2" r="G16"/>
    </row>
    <row r="17">
      <c s="2" r="A17"/>
      <c s="2" r="B17"/>
      <c s="2" r="C17"/>
      <c s="2" r="D17"/>
      <c s="2" r="E17"/>
      <c s="2" r="F17"/>
      <c s="2" r="G17"/>
    </row>
    <row r="18">
      <c s="2" r="A18"/>
      <c s="2" r="B18"/>
      <c s="2" r="C18"/>
      <c s="2" r="D18"/>
      <c s="2" r="E18"/>
      <c s="2" r="F18"/>
      <c s="2" r="G18"/>
    </row>
    <row r="19">
      <c s="2" r="A19"/>
      <c s="2" r="B19"/>
      <c s="2" r="C19"/>
      <c s="2" r="D19"/>
      <c s="2" r="E19"/>
      <c s="2" r="F19"/>
      <c s="2" r="G19"/>
    </row>
    <row r="20">
      <c s="2" r="A20"/>
      <c s="2" r="B20"/>
      <c s="2" r="C20"/>
      <c s="2" r="D20"/>
      <c s="2" r="E20"/>
      <c s="2" r="F20"/>
      <c s="2" r="G20"/>
    </row>
    <row r="21">
      <c s="2" r="A21"/>
      <c s="2" r="B21"/>
      <c s="2" r="C21"/>
      <c s="2" r="D21"/>
      <c s="2" r="E21"/>
      <c s="2" r="F21"/>
      <c s="2" r="G21"/>
    </row>
    <row r="22">
      <c s="2" r="A22"/>
      <c s="2" r="B22"/>
      <c s="2" r="C22"/>
      <c s="2" r="D22"/>
      <c s="2" r="E22"/>
      <c s="2" r="F22"/>
      <c s="2" r="G22"/>
    </row>
    <row r="23">
      <c s="2" r="A23"/>
      <c s="2" r="B23"/>
      <c s="2" r="C23"/>
      <c s="2" r="D23"/>
      <c s="2" r="E23"/>
      <c s="2" r="F23"/>
      <c s="2" r="G23"/>
    </row>
    <row r="24">
      <c s="2" r="A24"/>
      <c s="2" r="B24"/>
      <c s="2" r="C24"/>
      <c s="2" r="D24"/>
      <c s="2" r="E24"/>
      <c s="2" r="F24"/>
      <c s="2" r="G24"/>
    </row>
    <row r="25">
      <c s="2" r="A25"/>
      <c s="2" r="B25"/>
      <c s="2" r="C25"/>
      <c s="2" r="D25"/>
      <c s="2" r="E25"/>
      <c s="2" r="F25"/>
      <c s="2" r="G25"/>
    </row>
    <row r="26">
      <c s="2" r="A26"/>
      <c s="2" r="B26"/>
      <c s="2" r="C26"/>
      <c s="2" r="D26"/>
      <c s="2" r="E26"/>
      <c s="2" r="F26"/>
      <c s="2" r="G26"/>
    </row>
    <row r="27">
      <c s="2" r="A27"/>
      <c s="2" r="B27"/>
      <c s="2" r="C27"/>
      <c s="2" r="D27"/>
      <c s="2" r="E27"/>
      <c s="2" r="F27"/>
      <c s="2" r="G27"/>
    </row>
    <row r="28">
      <c s="2" r="A28"/>
      <c s="2" r="B28"/>
      <c s="2" r="C28"/>
      <c s="2" r="D28"/>
      <c s="2" r="E28"/>
      <c s="2" r="F28"/>
      <c s="2" r="G28"/>
    </row>
    <row r="29">
      <c s="2" r="A29"/>
      <c s="2" r="B29"/>
      <c s="2" r="C29"/>
      <c s="2" r="D29"/>
      <c s="2" r="E29"/>
      <c s="2" r="F29"/>
      <c s="2" r="G29"/>
    </row>
    <row r="30">
      <c s="2" r="A30"/>
      <c s="2" r="B30"/>
      <c s="2" r="C30"/>
      <c s="2" r="D30"/>
      <c s="2" r="E30"/>
      <c s="2" r="F30"/>
      <c s="2" r="G30"/>
    </row>
    <row r="31">
      <c s="2" r="A31"/>
      <c s="2" r="B31"/>
      <c s="2" r="C31"/>
      <c s="2" r="D31"/>
      <c s="2" r="E31"/>
      <c s="2" r="F31"/>
      <c s="2" r="G31"/>
    </row>
    <row r="32">
      <c s="2" r="A32"/>
      <c s="2" r="B32"/>
      <c s="2" r="C32"/>
      <c s="2" r="D32"/>
      <c s="2" r="E32"/>
      <c s="2" r="F32"/>
      <c s="2" r="G32"/>
    </row>
    <row r="33">
      <c s="2" r="A33"/>
      <c s="2" r="B33"/>
      <c s="2" r="C33"/>
      <c s="2" r="D33"/>
      <c s="2" r="E33"/>
      <c s="2" r="F33"/>
      <c s="2" r="G33"/>
    </row>
    <row r="34">
      <c s="2" r="A34"/>
      <c s="2" r="B34"/>
      <c s="2" r="C34"/>
      <c s="2" r="D34"/>
      <c s="2" r="E34"/>
      <c s="2" r="F34"/>
      <c s="2" r="G34"/>
    </row>
    <row r="35">
      <c s="2" r="A35"/>
      <c s="2" r="B35"/>
      <c s="2" r="C35"/>
      <c s="2" r="D35"/>
      <c s="2" r="E35"/>
      <c s="2" r="F35"/>
      <c s="2" r="G35"/>
    </row>
    <row r="36">
      <c s="2" r="A36"/>
      <c s="2" r="B36"/>
      <c s="2" r="C36"/>
      <c s="2" r="D36"/>
      <c s="2" r="E36"/>
      <c s="2" r="F36"/>
      <c s="2" r="G36"/>
    </row>
    <row r="37">
      <c s="2" r="A37"/>
      <c s="2" r="B37"/>
      <c s="2" r="C37"/>
      <c s="2" r="D37"/>
      <c s="2" r="E37"/>
      <c s="2" r="F37"/>
      <c s="2" r="G37"/>
    </row>
    <row r="38">
      <c s="2" r="A38"/>
      <c s="2" r="B38"/>
      <c s="2" r="C38"/>
      <c s="2" r="D38"/>
      <c s="2" r="E38"/>
      <c s="2" r="F38"/>
      <c s="2" r="G38"/>
    </row>
    <row r="39">
      <c s="2" r="A39"/>
      <c s="2" r="B39"/>
      <c s="2" r="C39"/>
      <c s="2" r="D39"/>
      <c s="2" r="E39"/>
      <c s="2" r="F39"/>
      <c s="2" r="G39"/>
    </row>
    <row r="40">
      <c s="2" r="A40"/>
      <c s="2" r="B40"/>
      <c s="2" r="C40"/>
      <c s="2" r="D40"/>
      <c s="2" r="E40"/>
      <c s="2" r="F40"/>
      <c s="2" r="G40"/>
    </row>
    <row r="41">
      <c s="2" r="A41"/>
      <c s="2" r="B41"/>
      <c s="2" r="C41"/>
      <c s="2" r="D41"/>
      <c s="2" r="E41"/>
      <c s="2" r="F41"/>
      <c s="2" r="G41"/>
    </row>
    <row r="42">
      <c s="2" r="A42"/>
      <c s="2" r="B42"/>
      <c s="2" r="C42"/>
      <c s="2" r="D42"/>
      <c s="2" r="E42"/>
      <c s="2" r="F42"/>
      <c s="2" r="G42"/>
    </row>
    <row r="43">
      <c s="2" r="A43"/>
      <c s="2" r="B43"/>
      <c s="2" r="C43"/>
      <c s="2" r="D43"/>
      <c s="2" r="E43"/>
      <c s="2" r="F43"/>
      <c s="2" r="G43"/>
    </row>
    <row r="44">
      <c s="2" r="A44"/>
      <c s="2" r="B44"/>
      <c s="2" r="C44"/>
      <c s="2" r="D44"/>
      <c s="2" r="E44"/>
      <c s="2" r="F44"/>
      <c s="2" r="G44"/>
    </row>
    <row r="45">
      <c s="2" r="A45"/>
      <c s="2" r="B45"/>
      <c s="2" r="C45"/>
      <c s="2" r="D45"/>
      <c s="2" r="E45"/>
      <c s="2" r="F45"/>
      <c s="2" r="G45"/>
    </row>
    <row r="46">
      <c s="2" r="A46"/>
      <c s="2" r="B46"/>
      <c s="2" r="C46"/>
      <c s="2" r="D46"/>
      <c s="2" r="E46"/>
      <c s="2" r="F46"/>
      <c s="2" r="G46"/>
    </row>
    <row r="47">
      <c s="2" r="A47"/>
      <c s="2" r="B47"/>
      <c s="2" r="C47"/>
      <c s="2" r="D47"/>
      <c s="2" r="E47"/>
      <c s="2" r="F47"/>
      <c s="2" r="G47"/>
    </row>
    <row r="48">
      <c s="2" r="A48"/>
      <c s="2" r="B48"/>
      <c s="2" r="C48"/>
      <c s="2" r="D48"/>
      <c s="2" r="E48"/>
      <c s="2" r="F48"/>
      <c s="2" r="G48"/>
    </row>
    <row r="49">
      <c s="2" r="A49"/>
      <c s="2" r="B49"/>
      <c s="2" r="C49"/>
      <c s="2" r="D49"/>
      <c s="2" r="E49"/>
      <c s="2" r="F49"/>
      <c s="2" r="G49"/>
    </row>
    <row r="50">
      <c s="2" r="A50"/>
      <c s="2" r="B50"/>
      <c s="2" r="C50"/>
      <c s="2" r="D50"/>
      <c s="2" r="E50"/>
      <c s="2" r="F50"/>
      <c s="2" r="G50"/>
    </row>
    <row r="51">
      <c s="2" r="A51"/>
      <c s="2" r="B51"/>
      <c s="2" r="C51"/>
      <c s="2" r="D51"/>
      <c s="2" r="E51"/>
      <c s="2" r="F51"/>
      <c s="2" r="G51"/>
    </row>
    <row r="52">
      <c s="2" r="A52"/>
      <c s="2" r="B52"/>
      <c s="2" r="C52"/>
      <c s="2" r="D52"/>
      <c s="2" r="E52"/>
      <c s="2" r="F52"/>
      <c s="2" r="G52"/>
    </row>
    <row r="53">
      <c s="2" r="A53"/>
      <c s="2" r="B53"/>
      <c s="2" r="C53"/>
      <c s="2" r="D53"/>
      <c s="2" r="E53"/>
      <c s="2" r="F53"/>
      <c s="2" r="G53"/>
    </row>
    <row r="54">
      <c s="2" r="A54"/>
      <c s="2" r="B54"/>
      <c s="2" r="C54"/>
      <c s="2" r="D54"/>
      <c s="2" r="E54"/>
      <c s="2" r="F54"/>
      <c s="2" r="G54"/>
    </row>
    <row r="55">
      <c s="2" r="A55"/>
      <c s="2" r="B55"/>
      <c s="2" r="C55"/>
      <c s="2" r="D55"/>
      <c s="2" r="E55"/>
      <c s="2" r="F55"/>
      <c s="2" r="G55"/>
    </row>
    <row r="56">
      <c s="2" r="A56"/>
      <c s="2" r="B56"/>
      <c s="2" r="C56"/>
      <c s="2" r="D56"/>
      <c s="2" r="E56"/>
      <c s="2" r="F56"/>
      <c s="2" r="G56"/>
    </row>
    <row r="57">
      <c s="2" r="A57"/>
      <c s="2" r="B57"/>
      <c s="2" r="C57"/>
      <c s="2" r="D57"/>
      <c s="2" r="E57"/>
      <c s="2" r="F57"/>
      <c s="2" r="G57"/>
    </row>
    <row r="58">
      <c s="2" r="A58"/>
      <c s="2" r="B58"/>
      <c s="2" r="C58"/>
      <c s="2" r="D58"/>
      <c s="2" r="E58"/>
      <c s="2" r="F58"/>
      <c s="2" r="G58"/>
    </row>
    <row r="59">
      <c s="2" r="A59"/>
      <c s="2" r="B59"/>
      <c s="2" r="C59"/>
      <c s="2" r="D59"/>
      <c s="2" r="E59"/>
      <c s="2" r="F59"/>
      <c s="2" r="G59"/>
    </row>
    <row r="60">
      <c s="2" r="A60"/>
      <c s="2" r="B60"/>
      <c s="2" r="C60"/>
      <c s="2" r="D60"/>
      <c s="2" r="E60"/>
      <c s="2" r="F60"/>
      <c s="2" r="G60"/>
    </row>
    <row r="61">
      <c s="2" r="A61"/>
      <c s="2" r="B61"/>
      <c s="2" r="C61"/>
      <c s="2" r="D61"/>
      <c s="2" r="E61"/>
      <c s="2" r="F61"/>
      <c s="2" r="G61"/>
    </row>
    <row r="62">
      <c s="2" r="A62"/>
      <c s="2" r="B62"/>
      <c s="2" r="C62"/>
      <c s="2" r="D62"/>
      <c s="2" r="E62"/>
      <c s="2" r="F62"/>
      <c s="2" r="G62"/>
    </row>
    <row r="63">
      <c s="2" r="A63"/>
      <c s="2" r="B63"/>
      <c s="2" r="C63"/>
      <c s="2" r="D63"/>
      <c s="2" r="E63"/>
      <c s="2" r="F63"/>
      <c s="2" r="G63"/>
    </row>
    <row r="64">
      <c s="2" r="A64"/>
      <c s="2" r="B64"/>
      <c s="2" r="C64"/>
      <c s="2" r="D64"/>
      <c s="2" r="E64"/>
      <c s="2" r="F64"/>
      <c s="2" r="G64"/>
    </row>
    <row r="65">
      <c s="2" r="A65"/>
      <c s="2" r="B65"/>
      <c s="2" r="C65"/>
      <c s="2" r="D65"/>
      <c s="2" r="E65"/>
      <c s="2" r="F65"/>
      <c s="2" r="G65"/>
    </row>
    <row r="66">
      <c s="2" r="A66"/>
      <c s="2" r="B66"/>
      <c s="2" r="C66"/>
      <c s="2" r="D66"/>
      <c s="2" r="E66"/>
      <c s="2" r="F66"/>
      <c s="2" r="G66"/>
    </row>
    <row r="67">
      <c s="2" r="A67"/>
      <c s="2" r="B67"/>
      <c s="2" r="C67"/>
      <c s="2" r="D67"/>
      <c s="2" r="E67"/>
      <c s="2" r="F67"/>
      <c s="2" r="G67"/>
    </row>
    <row r="68">
      <c s="2" r="A68"/>
      <c s="2" r="B68"/>
      <c s="2" r="C68"/>
      <c s="2" r="D68"/>
      <c s="2" r="E68"/>
      <c s="2" r="F68"/>
      <c s="2" r="G68"/>
    </row>
  </sheetData>
  <mergeCells count="1">
    <mergeCell ref="B2:G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51.86"/>
    <col min="7" customWidth="1" max="7" width="14.71"/>
  </cols>
  <sheetData>
    <row r="1">
      <c t="s" s="16" r="A1">
        <v>150</v>
      </c>
      <c t="s" s="17" r="B1">
        <v>151</v>
      </c>
      <c t="s" s="17" r="C1">
        <v>152</v>
      </c>
      <c t="s" s="17" r="D1">
        <v>153</v>
      </c>
      <c t="s" s="17" r="E1">
        <v>154</v>
      </c>
      <c t="s" s="17" r="F1">
        <v>155</v>
      </c>
      <c t="s" s="17" r="G1">
        <v>156</v>
      </c>
      <c t="s" s="17" r="H1">
        <v>157</v>
      </c>
    </row>
    <row r="2">
      <c t="s" s="18" r="A2">
        <v>158</v>
      </c>
      <c s="19" r="B2"/>
      <c s="19" r="C2"/>
      <c s="20" r="D2"/>
      <c s="20" r="E2"/>
      <c s="20" r="F2"/>
      <c s="21" r="G2"/>
      <c s="21" r="H2"/>
    </row>
    <row r="3">
      <c t="s" s="18" r="A3">
        <v>159</v>
      </c>
      <c s="20" r="B3"/>
      <c s="20" r="C3"/>
      <c s="20" r="D3"/>
      <c s="20" r="E3"/>
      <c s="20" r="F3"/>
      <c s="21" r="G3"/>
      <c s="21" r="H3"/>
    </row>
    <row r="4">
      <c t="s" s="18" r="A4">
        <v>160</v>
      </c>
      <c s="20" r="B4"/>
      <c s="20" r="C4"/>
      <c s="20" r="D4"/>
      <c s="20" r="E4"/>
      <c s="20" r="F4"/>
      <c s="21" r="G4"/>
      <c s="21" r="H4"/>
    </row>
    <row r="5">
      <c t="s" s="18" r="A5">
        <v>161</v>
      </c>
      <c s="19" r="B5">
        <v>11.0</v>
      </c>
      <c s="19" r="C5">
        <v>10.0</v>
      </c>
      <c s="19" r="D5">
        <v>13.0</v>
      </c>
      <c s="19" r="E5">
        <v>10.0</v>
      </c>
      <c s="19" r="F5">
        <v>3.5</v>
      </c>
      <c s="21" r="G5"/>
      <c s="21" r="H5"/>
    </row>
    <row r="6">
      <c t="s" s="18" r="A6">
        <v>162</v>
      </c>
      <c s="20" r="B6"/>
      <c s="20" r="C6"/>
      <c s="20" r="D6"/>
      <c s="20" r="E6"/>
      <c s="20" r="F6"/>
      <c s="21" r="G6"/>
      <c s="21" r="H6"/>
    </row>
    <row r="7">
      <c t="s" s="18" r="A7">
        <v>163</v>
      </c>
      <c s="19" r="B7">
        <v>2.0</v>
      </c>
      <c s="19" r="C7">
        <v>3.5</v>
      </c>
      <c s="19" r="D7">
        <v>2.0</v>
      </c>
      <c s="19" r="E7">
        <v>3.5</v>
      </c>
      <c s="19" r="F7">
        <v>3.0</v>
      </c>
      <c s="21" r="G7"/>
      <c s="21" r="H7"/>
    </row>
    <row r="8">
      <c t="s" s="18" r="A8">
        <v>164</v>
      </c>
      <c s="19" r="B8"/>
      <c s="19" r="C8">
        <v>3.0</v>
      </c>
      <c s="19" r="D8"/>
      <c s="19" r="E8">
        <v>1.5</v>
      </c>
      <c s="19" r="F8">
        <v>7.5</v>
      </c>
      <c s="21" r="G8"/>
      <c s="21" r="H8"/>
    </row>
    <row r="9">
      <c t="s" s="18" r="A9">
        <v>165</v>
      </c>
      <c s="19" r="B9"/>
      <c s="19" r="C9"/>
      <c s="19" r="D9">
        <v>1.5</v>
      </c>
      <c s="19" r="E9"/>
      <c s="19" r="F9">
        <v>2.5</v>
      </c>
      <c s="21" r="G9"/>
      <c s="21" r="H9"/>
    </row>
    <row r="10">
      <c t="s" s="18" r="A10">
        <v>166</v>
      </c>
      <c s="20" r="B10"/>
      <c s="19" r="C10"/>
      <c s="20" r="D10"/>
      <c s="20" r="E10"/>
      <c s="20" r="F10"/>
      <c s="21" r="G10"/>
      <c s="21" r="H10"/>
    </row>
    <row r="11">
      <c t="s" s="22" r="A11">
        <v>167</v>
      </c>
      <c t="str" s="23" r="B11">
        <f ref="B11:H11" t="shared" si="1">SUM(B2:B10)</f>
        <v>13</v>
      </c>
      <c t="str" s="23" r="C11">
        <f t="shared" si="1"/>
        <v>16,5</v>
      </c>
      <c t="str" s="23" r="D11">
        <f t="shared" si="1"/>
        <v>16,5</v>
      </c>
      <c t="str" s="23" r="E11">
        <f t="shared" si="1"/>
        <v>15</v>
      </c>
      <c t="str" s="23" r="F11">
        <f t="shared" si="1"/>
        <v>16,5</v>
      </c>
      <c t="str" s="23" r="G11">
        <f t="shared" si="1"/>
        <v>0</v>
      </c>
      <c t="str" s="23" r="H11">
        <f t="shared" si="1"/>
        <v>0</v>
      </c>
    </row>
    <row r="12">
      <c t="s" s="16" r="A12">
        <v>168</v>
      </c>
      <c t="s" s="17" r="B12">
        <v>169</v>
      </c>
      <c t="s" s="17" r="C12">
        <v>170</v>
      </c>
      <c t="s" s="17" r="D12">
        <v>171</v>
      </c>
      <c t="s" s="17" r="E12">
        <v>172</v>
      </c>
      <c t="s" s="17" r="F12">
        <v>173</v>
      </c>
      <c t="s" s="17" r="G12">
        <v>174</v>
      </c>
      <c t="s" s="17" r="H12">
        <v>175</v>
      </c>
    </row>
    <row r="13">
      <c t="s" s="18" r="A13">
        <v>176</v>
      </c>
      <c s="19" r="B13"/>
      <c s="19" r="C13"/>
      <c s="20" r="D13"/>
      <c s="19" r="E13"/>
      <c s="19" r="F13"/>
      <c s="21" r="G13"/>
      <c s="21" r="H13"/>
    </row>
    <row r="14">
      <c t="s" s="18" r="A14">
        <v>177</v>
      </c>
      <c s="20" r="B14"/>
      <c s="20" r="C14"/>
      <c s="20" r="D14"/>
      <c s="20" r="E14"/>
      <c s="20" r="F14"/>
      <c s="21" r="G14"/>
      <c s="21" r="H14"/>
    </row>
    <row r="15">
      <c t="s" s="18" r="A15">
        <v>178</v>
      </c>
      <c s="20" r="B15"/>
      <c s="20" r="C15"/>
      <c s="20" r="D15"/>
      <c s="20" r="E15"/>
      <c s="20" r="F15"/>
      <c s="21" r="G15"/>
      <c s="21" r="H15"/>
    </row>
    <row r="16">
      <c t="s" s="18" r="A16">
        <v>179</v>
      </c>
      <c s="19" r="B16"/>
      <c s="20" r="C16"/>
      <c s="20" r="D16"/>
      <c s="20" r="E16"/>
      <c s="20" r="F16"/>
      <c s="21" r="G16"/>
      <c s="21" r="H16"/>
    </row>
    <row r="17">
      <c t="s" s="18" r="A17">
        <v>180</v>
      </c>
      <c s="20" r="B17"/>
      <c s="20" r="C17"/>
      <c s="20" r="D17"/>
      <c s="20" r="E17"/>
      <c s="20" r="F17"/>
      <c s="21" r="G17"/>
      <c s="21" r="H17"/>
    </row>
    <row r="18">
      <c t="s" s="18" r="A18">
        <v>181</v>
      </c>
      <c s="19" r="B18">
        <v>6.0</v>
      </c>
      <c s="19" r="C18">
        <v>3.5</v>
      </c>
      <c s="19" r="D18">
        <v>4.5</v>
      </c>
      <c s="19" r="E18">
        <v>4.0</v>
      </c>
      <c s="19" r="F18">
        <v>4.5</v>
      </c>
      <c s="24" r="G18"/>
      <c s="24" r="H18"/>
    </row>
    <row r="19">
      <c t="s" s="18" r="A19">
        <v>182</v>
      </c>
      <c s="19" r="B19">
        <v>11.5</v>
      </c>
      <c s="19" r="C19">
        <v>13.0</v>
      </c>
      <c s="19" r="D19">
        <v>15.0</v>
      </c>
      <c s="19" r="E19">
        <v>16.5</v>
      </c>
      <c s="19" r="F19">
        <v>13.0</v>
      </c>
      <c s="25" r="G19"/>
      <c s="25" r="H19"/>
    </row>
    <row r="20">
      <c t="s" s="18" r="A20">
        <v>183</v>
      </c>
      <c s="19" r="B20"/>
      <c s="19" r="C20"/>
      <c s="19" r="D20"/>
      <c s="19" r="E20"/>
      <c s="19" r="F20"/>
      <c s="21" r="G20"/>
      <c s="21" r="H20"/>
    </row>
    <row r="21">
      <c t="s" s="18" r="A21">
        <v>184</v>
      </c>
      <c s="20" r="B21"/>
      <c s="20" r="C21"/>
      <c s="20" r="D21"/>
      <c s="20" r="E21"/>
      <c s="20" r="F21"/>
      <c s="21" r="G21"/>
      <c s="21" r="H21"/>
    </row>
    <row r="22">
      <c t="s" s="22" r="A22">
        <v>185</v>
      </c>
      <c t="str" s="23" r="B22">
        <f ref="B22:H22" t="shared" si="2">SUM(B13:B21)</f>
        <v>17,5</v>
      </c>
      <c t="str" s="23" r="C22">
        <f t="shared" si="2"/>
        <v>16,5</v>
      </c>
      <c t="str" s="23" r="D22">
        <f t="shared" si="2"/>
        <v>19,5</v>
      </c>
      <c t="str" s="23" r="E22">
        <f t="shared" si="2"/>
        <v>20,5</v>
      </c>
      <c t="str" s="23" r="F22">
        <f t="shared" si="2"/>
        <v>17,5</v>
      </c>
      <c t="str" s="26" r="G22">
        <f t="shared" si="2"/>
        <v>0</v>
      </c>
      <c t="str" s="26" r="H22">
        <f t="shared" si="2"/>
        <v>0</v>
      </c>
    </row>
    <row r="23">
      <c t="s" s="16" r="A23">
        <v>186</v>
      </c>
      <c t="s" s="17" r="B23">
        <v>187</v>
      </c>
      <c t="s" s="17" r="C23">
        <v>188</v>
      </c>
      <c t="s" s="17" r="D23">
        <v>189</v>
      </c>
      <c t="s" s="17" r="E23">
        <v>190</v>
      </c>
      <c t="s" s="17" r="F23">
        <v>191</v>
      </c>
      <c t="s" s="17" r="G23">
        <v>192</v>
      </c>
      <c t="s" s="17" r="H23">
        <v>193</v>
      </c>
    </row>
    <row r="24">
      <c t="s" s="18" r="A24">
        <v>194</v>
      </c>
      <c s="19" r="B24"/>
      <c s="19" r="C24"/>
      <c s="19" r="D24"/>
      <c s="20" r="E24"/>
      <c s="20" r="F24"/>
      <c s="21" r="G24"/>
      <c s="21" r="H24"/>
    </row>
    <row r="25">
      <c t="s" s="18" r="A25">
        <v>195</v>
      </c>
      <c s="19" r="B25"/>
      <c s="19" r="C25"/>
      <c s="19" r="D25"/>
      <c s="19" r="E25">
        <v>3.0</v>
      </c>
      <c s="19" r="F25"/>
      <c s="27" r="G25"/>
      <c s="27" r="H25"/>
    </row>
    <row r="26">
      <c t="s" s="18" r="A26">
        <v>196</v>
      </c>
      <c s="19" r="B26"/>
      <c s="20" r="C26"/>
      <c s="20" r="D26"/>
      <c s="20" r="E26"/>
      <c s="20" r="F26"/>
      <c s="21" r="G26"/>
      <c s="21" r="H26"/>
    </row>
    <row r="27">
      <c t="s" s="18" r="A27">
        <v>197</v>
      </c>
      <c s="20" r="B27"/>
      <c s="20" r="C27"/>
      <c s="20" r="D27"/>
      <c s="20" r="E27"/>
      <c s="20" r="F27"/>
      <c s="21" r="G27"/>
      <c s="21" r="H27"/>
    </row>
    <row r="28">
      <c t="s" s="18" r="A28">
        <v>198</v>
      </c>
      <c s="20" r="B28"/>
      <c s="20" r="C28"/>
      <c s="20" r="D28"/>
      <c s="20" r="E28"/>
      <c s="20" r="F28"/>
      <c s="21" r="G28"/>
      <c s="21" r="H28"/>
    </row>
    <row r="29">
      <c t="s" s="18" r="A29">
        <v>199</v>
      </c>
      <c s="19" r="B29">
        <v>12.0</v>
      </c>
      <c s="19" r="C29">
        <v>12.0</v>
      </c>
      <c s="19" r="D29">
        <v>13.0</v>
      </c>
      <c s="19" r="E29">
        <v>10.5</v>
      </c>
      <c s="19" r="F29">
        <v>5.0</v>
      </c>
      <c s="21" r="G29"/>
      <c s="21" r="H29"/>
    </row>
    <row r="30">
      <c t="s" s="18" r="A30">
        <v>200</v>
      </c>
      <c s="20" r="B30"/>
      <c s="20" r="C30"/>
      <c s="20" r="D30"/>
      <c s="20" r="E30"/>
      <c s="19" r="F30">
        <v>7.5</v>
      </c>
      <c s="21" r="G30"/>
      <c s="21" r="H30"/>
    </row>
    <row r="31">
      <c t="s" s="18" r="A31">
        <v>201</v>
      </c>
      <c s="19" r="B31"/>
      <c s="19" r="C31">
        <v>2.0</v>
      </c>
      <c s="19" r="D31">
        <v>2.5</v>
      </c>
      <c s="19" r="E31">
        <v>4.0</v>
      </c>
      <c s="19" r="F31">
        <v>4.0</v>
      </c>
      <c s="21" r="G31"/>
      <c s="21" r="H31"/>
    </row>
    <row r="32">
      <c t="s" s="18" r="A32">
        <v>202</v>
      </c>
      <c s="20" r="B32"/>
      <c s="20" r="C32"/>
      <c s="20" r="D32"/>
      <c s="20" r="E32"/>
      <c s="20" r="F32"/>
      <c s="21" r="G32"/>
      <c s="21" r="H32"/>
    </row>
    <row r="33">
      <c t="s" s="22" r="A33">
        <v>203</v>
      </c>
      <c t="str" s="23" r="B33">
        <f ref="B33:H33" t="shared" si="3">SUM(B24:B32)</f>
        <v>12</v>
      </c>
      <c t="str" s="23" r="C33">
        <f t="shared" si="3"/>
        <v>14</v>
      </c>
      <c t="str" s="23" r="D33">
        <f t="shared" si="3"/>
        <v>15,5</v>
      </c>
      <c t="str" s="23" r="E33">
        <f t="shared" si="3"/>
        <v>17,5</v>
      </c>
      <c t="str" s="23" r="F33">
        <f t="shared" si="3"/>
        <v>16,5</v>
      </c>
      <c t="str" s="26" r="G33">
        <f t="shared" si="3"/>
        <v>0</v>
      </c>
      <c t="str" s="26" r="H33">
        <f t="shared" si="3"/>
        <v>0</v>
      </c>
    </row>
    <row r="34">
      <c t="s" s="16" r="A34">
        <v>204</v>
      </c>
      <c t="s" s="17" r="B34">
        <v>205</v>
      </c>
      <c t="s" s="17" r="C34">
        <v>206</v>
      </c>
      <c t="s" s="17" r="D34">
        <v>207</v>
      </c>
      <c t="s" s="17" r="E34">
        <v>208</v>
      </c>
      <c t="s" s="17" r="F34">
        <v>209</v>
      </c>
      <c t="s" s="17" r="G34">
        <v>210</v>
      </c>
      <c t="s" s="17" r="H34">
        <v>211</v>
      </c>
    </row>
    <row r="35">
      <c t="s" s="18" r="A35">
        <v>212</v>
      </c>
      <c s="20" r="B35"/>
      <c s="20" r="C35"/>
      <c s="20" r="D35"/>
      <c s="20" r="E35"/>
      <c s="20" r="F35"/>
      <c s="21" r="G35"/>
      <c s="21" r="H35"/>
    </row>
    <row r="36">
      <c t="s" s="18" r="A36">
        <v>213</v>
      </c>
      <c s="20" r="B36"/>
      <c s="20" r="C36"/>
      <c s="19" r="D36"/>
      <c s="20" r="E36"/>
      <c s="20" r="F36"/>
      <c s="21" r="G36"/>
      <c s="21" r="H36"/>
    </row>
    <row r="37">
      <c t="s" s="18" r="A37">
        <v>214</v>
      </c>
      <c s="19" r="B37">
        <v>13.0</v>
      </c>
      <c s="19" r="C37">
        <v>10.0</v>
      </c>
      <c s="19" r="D37">
        <v>9.0</v>
      </c>
      <c s="19" r="E37">
        <v>17.5</v>
      </c>
      <c s="19" r="F37">
        <v>18.5</v>
      </c>
      <c s="21" r="G37"/>
      <c s="21" r="H37"/>
    </row>
    <row r="38">
      <c t="s" s="18" r="A38">
        <v>215</v>
      </c>
      <c s="20" r="B38"/>
      <c s="20" r="C38"/>
      <c s="20" r="D38"/>
      <c s="19" r="E38">
        <v>5.0</v>
      </c>
      <c s="20" r="F38"/>
      <c s="21" r="G38"/>
      <c s="21" r="H38"/>
    </row>
    <row r="39">
      <c t="s" s="18" r="A39">
        <v>216</v>
      </c>
      <c s="20" r="B39"/>
      <c s="20" r="C39"/>
      <c s="20" r="D39"/>
      <c s="20" r="E39"/>
      <c s="20" r="F39"/>
      <c s="21" r="G39"/>
      <c s="21" r="H39"/>
    </row>
    <row r="40">
      <c t="s" s="18" r="A40">
        <v>217</v>
      </c>
      <c s="19" r="B40">
        <v>1.5</v>
      </c>
      <c s="20" r="C40"/>
      <c s="19" r="D40"/>
      <c s="20" r="E40"/>
      <c s="20" r="F40"/>
      <c s="21" r="G40"/>
      <c s="21" r="H40"/>
    </row>
    <row r="41">
      <c t="s" s="18" r="A41">
        <v>218</v>
      </c>
      <c s="20" r="B41"/>
      <c s="20" r="C41"/>
      <c s="20" r="D41"/>
      <c s="20" r="E41"/>
      <c s="20" r="F41"/>
      <c s="21" r="G41"/>
      <c s="21" r="H41"/>
    </row>
    <row r="42">
      <c t="s" s="18" r="A42">
        <v>219</v>
      </c>
      <c s="19" r="B42"/>
      <c s="19" r="C42">
        <v>1.0</v>
      </c>
      <c s="19" r="D42">
        <v>2.0</v>
      </c>
      <c s="19" r="E42"/>
      <c s="19" r="F42">
        <v>1.0</v>
      </c>
      <c s="21" r="G42"/>
      <c s="21" r="H42"/>
    </row>
    <row r="43">
      <c t="s" s="18" r="A43">
        <v>220</v>
      </c>
      <c s="20" r="B43"/>
      <c s="20" r="C43"/>
      <c s="20" r="D43"/>
      <c s="20" r="E43"/>
      <c s="20" r="F43"/>
      <c s="21" r="G43"/>
      <c s="21" r="H43"/>
    </row>
    <row r="44">
      <c t="s" s="22" r="A44">
        <v>221</v>
      </c>
      <c t="str" s="23" r="B44">
        <f ref="B44:H44" t="shared" si="4">SUM(B35:B43)</f>
        <v>14,5</v>
      </c>
      <c t="str" s="23" r="C44">
        <f t="shared" si="4"/>
        <v>11</v>
      </c>
      <c t="str" s="23" r="D44">
        <f t="shared" si="4"/>
        <v>11</v>
      </c>
      <c t="str" s="23" r="E44">
        <f t="shared" si="4"/>
        <v>22,5</v>
      </c>
      <c t="str" s="23" r="F44">
        <f t="shared" si="4"/>
        <v>19,5</v>
      </c>
      <c t="str" s="26" r="G44">
        <f t="shared" si="4"/>
        <v>0</v>
      </c>
      <c t="str" s="26" r="H44">
        <f t="shared" si="4"/>
        <v>0</v>
      </c>
    </row>
    <row r="45">
      <c t="s" s="16" r="A45">
        <v>222</v>
      </c>
      <c t="s" s="17" r="B45">
        <v>223</v>
      </c>
      <c t="s" s="17" r="C45">
        <v>224</v>
      </c>
      <c t="s" s="17" r="D45">
        <v>225</v>
      </c>
      <c t="s" s="17" r="E45">
        <v>226</v>
      </c>
      <c t="s" s="17" r="F45">
        <v>227</v>
      </c>
      <c t="s" s="17" r="G45">
        <v>228</v>
      </c>
      <c t="s" s="17" r="H45">
        <v>229</v>
      </c>
    </row>
    <row r="46">
      <c t="s" s="18" r="A46">
        <v>230</v>
      </c>
      <c s="19" r="B46"/>
      <c s="19" r="C46"/>
      <c s="19" r="D46"/>
      <c s="19" r="E46"/>
      <c s="19" r="F46"/>
      <c s="21" r="G46"/>
      <c s="21" r="H46"/>
    </row>
    <row r="47">
      <c t="s" s="18" r="A47">
        <v>231</v>
      </c>
      <c s="20" r="B47"/>
      <c s="19" r="C47"/>
      <c s="19" r="D47">
        <v>4.0</v>
      </c>
      <c s="19" r="E47"/>
      <c s="19" r="F47"/>
      <c s="21" r="G47"/>
      <c s="21" r="H47"/>
    </row>
    <row r="48">
      <c t="s" s="18" r="A48">
        <v>232</v>
      </c>
      <c s="19" r="B48">
        <v>11.0</v>
      </c>
      <c s="19" r="C48">
        <v>13.0</v>
      </c>
      <c s="19" r="D48">
        <v>18.0</v>
      </c>
      <c s="19" r="E48">
        <v>6.0</v>
      </c>
      <c s="19" r="F48">
        <v>11.0</v>
      </c>
      <c s="24" r="G48"/>
      <c s="24" r="H48"/>
    </row>
    <row r="49">
      <c t="s" s="18" r="A49">
        <v>233</v>
      </c>
      <c s="20" r="B49"/>
      <c s="20" r="C49"/>
      <c s="20" r="D49"/>
      <c s="20" r="E49"/>
      <c s="20" r="F49"/>
      <c s="21" r="G49"/>
      <c s="21" r="H49"/>
    </row>
    <row r="50">
      <c t="s" s="18" r="A50">
        <v>234</v>
      </c>
      <c s="20" r="B50"/>
      <c s="20" r="C50"/>
      <c s="20" r="D50"/>
      <c s="19" r="E50">
        <v>4.5</v>
      </c>
      <c s="20" r="F50"/>
      <c s="21" r="G50"/>
      <c s="21" r="H50"/>
    </row>
    <row r="51">
      <c t="s" s="18" r="A51">
        <v>235</v>
      </c>
      <c s="19" r="B51">
        <v>2.0</v>
      </c>
      <c s="20" r="C51"/>
      <c s="20" r="D51"/>
      <c s="20" r="E51"/>
      <c s="20" r="F51"/>
      <c s="21" r="G51"/>
      <c s="21" r="H51"/>
    </row>
    <row r="52">
      <c t="s" s="18" r="A52">
        <v>236</v>
      </c>
      <c s="20" r="B52"/>
      <c s="20" r="C52"/>
      <c s="20" r="D52"/>
      <c s="19" r="E52">
        <v>1.0</v>
      </c>
      <c s="20" r="F52"/>
      <c s="21" r="G52"/>
      <c s="21" r="H52"/>
    </row>
    <row r="53">
      <c t="s" s="18" r="A53">
        <v>237</v>
      </c>
      <c s="19" r="B53"/>
      <c s="19" r="C53">
        <v>1.5</v>
      </c>
      <c s="19" r="D53">
        <v>1.5</v>
      </c>
      <c s="19" r="E53">
        <v>5.0</v>
      </c>
      <c s="19" r="F53">
        <v>1.5</v>
      </c>
      <c s="24" r="G53"/>
      <c s="24" r="H53"/>
    </row>
    <row r="54">
      <c t="s" s="18" r="A54">
        <v>238</v>
      </c>
      <c s="20" r="B54"/>
      <c s="20" r="C54"/>
      <c s="20" r="D54"/>
      <c s="20" r="E54"/>
      <c s="20" r="F54"/>
      <c s="21" r="G54"/>
      <c s="21" r="H54"/>
    </row>
    <row r="55">
      <c t="s" s="22" r="A55">
        <v>239</v>
      </c>
      <c t="str" s="23" r="B55">
        <f ref="B55:H55" t="shared" si="5">SUM(B46:B54)</f>
        <v>13</v>
      </c>
      <c t="str" s="23" r="C55">
        <f t="shared" si="5"/>
        <v>14,5</v>
      </c>
      <c t="str" s="23" r="D55">
        <f t="shared" si="5"/>
        <v>23,5</v>
      </c>
      <c t="str" s="23" r="E55">
        <f t="shared" si="5"/>
        <v>16,5</v>
      </c>
      <c t="str" s="23" r="F55">
        <f t="shared" si="5"/>
        <v>12,5</v>
      </c>
      <c t="str" s="26" r="G55">
        <f t="shared" si="5"/>
        <v>0</v>
      </c>
      <c t="str" s="26" r="H55">
        <f t="shared" si="5"/>
        <v>0</v>
      </c>
    </row>
    <row r="56">
      <c t="s" s="16" r="A56">
        <v>240</v>
      </c>
      <c t="s" s="17" r="B56">
        <v>241</v>
      </c>
      <c t="s" s="17" r="C56">
        <v>242</v>
      </c>
      <c t="s" s="17" r="D56">
        <v>243</v>
      </c>
      <c t="s" s="17" r="E56">
        <v>244</v>
      </c>
      <c t="s" s="17" r="F56">
        <v>245</v>
      </c>
      <c t="s" s="17" r="G56">
        <v>246</v>
      </c>
      <c t="s" s="17" r="H56">
        <v>247</v>
      </c>
    </row>
    <row r="57">
      <c t="s" s="18" r="A57">
        <v>248</v>
      </c>
      <c s="19" r="B57"/>
      <c s="19" r="C57"/>
      <c s="19" r="D57"/>
      <c s="19" r="E57"/>
      <c s="19" r="F57"/>
      <c s="21" r="G57"/>
      <c s="21" r="H57"/>
    </row>
    <row r="58">
      <c t="s" s="18" r="A58">
        <v>249</v>
      </c>
      <c s="20" r="B58"/>
      <c s="20" r="C58"/>
      <c s="19" r="D58"/>
      <c s="19" r="E58"/>
      <c s="19" r="F58"/>
      <c s="21" r="G58"/>
      <c s="21" r="H58"/>
    </row>
    <row r="59">
      <c t="s" s="18" r="A59">
        <v>250</v>
      </c>
      <c s="19" r="B59">
        <v>19.0</v>
      </c>
      <c s="19" r="C59">
        <v>19.0</v>
      </c>
      <c s="19" r="D59">
        <v>17.0</v>
      </c>
      <c s="19" r="E59">
        <v>19.0</v>
      </c>
      <c s="19" r="F59">
        <v>8.5</v>
      </c>
      <c s="24" r="G59"/>
      <c s="24" r="H59"/>
    </row>
    <row r="60">
      <c t="s" s="18" r="A60">
        <v>251</v>
      </c>
      <c s="20" r="B60"/>
      <c s="20" r="C60"/>
      <c s="20" r="D60"/>
      <c s="19" r="E60"/>
      <c s="19" r="F60"/>
      <c s="21" r="G60"/>
      <c s="21" r="H60"/>
    </row>
    <row r="61">
      <c t="s" s="18" r="A61">
        <v>252</v>
      </c>
      <c s="20" r="B61"/>
      <c s="20" r="C61"/>
      <c s="20" r="D61"/>
      <c s="20" r="E61"/>
      <c s="20" r="F61"/>
      <c s="21" r="G61"/>
      <c s="21" r="H61"/>
    </row>
    <row r="62">
      <c t="s" s="18" r="A62">
        <v>253</v>
      </c>
      <c s="19" r="B62">
        <v>2.0</v>
      </c>
      <c s="20" r="C62"/>
      <c s="19" r="D62"/>
      <c s="20" r="E62"/>
      <c s="20" r="F62"/>
      <c s="21" r="G62"/>
      <c s="21" r="H62"/>
    </row>
    <row r="63">
      <c t="s" s="18" r="A63">
        <v>254</v>
      </c>
      <c s="20" r="B63"/>
      <c s="19" r="C63">
        <v>1.0</v>
      </c>
      <c s="19" r="D63">
        <v>3.0</v>
      </c>
      <c s="19" r="E63"/>
      <c s="19" r="F63"/>
      <c s="24" r="G63"/>
      <c s="24" r="H63"/>
    </row>
    <row r="64">
      <c t="s" s="18" r="A64">
        <v>255</v>
      </c>
      <c s="19" r="B64"/>
      <c s="19" r="C64"/>
      <c s="19" r="D64">
        <v>1.5</v>
      </c>
      <c s="19" r="E64"/>
      <c s="19" r="F64">
        <v>1.5</v>
      </c>
      <c s="24" r="G64"/>
      <c s="24" r="H64"/>
    </row>
    <row r="65">
      <c t="s" s="18" r="A65">
        <v>256</v>
      </c>
      <c s="20" r="B65"/>
      <c s="19" r="C65"/>
      <c s="20" r="D65"/>
      <c s="20" r="E65"/>
      <c s="19" r="F65">
        <v>4.5</v>
      </c>
      <c s="21" r="G65"/>
      <c s="21" r="H65"/>
    </row>
    <row r="66">
      <c t="s" s="22" r="A66">
        <v>257</v>
      </c>
      <c t="str" s="23" r="B66">
        <f ref="B66:H66" t="shared" si="6">SUM(B57:B65)</f>
        <v>21</v>
      </c>
      <c t="str" s="23" r="C66">
        <f t="shared" si="6"/>
        <v>20</v>
      </c>
      <c t="str" s="23" r="D66">
        <f t="shared" si="6"/>
        <v>21,5</v>
      </c>
      <c t="str" s="23" r="E66">
        <f t="shared" si="6"/>
        <v>19</v>
      </c>
      <c t="str" s="23" r="F66">
        <f t="shared" si="6"/>
        <v>14,5</v>
      </c>
      <c t="str" s="26" r="G66">
        <f t="shared" si="6"/>
        <v>0</v>
      </c>
      <c t="str" s="26" r="H66">
        <f t="shared" si="6"/>
        <v>0</v>
      </c>
    </row>
    <row r="67">
      <c t="s" s="16" r="A67">
        <v>258</v>
      </c>
      <c t="s" s="17" r="B67">
        <v>259</v>
      </c>
      <c t="s" s="17" r="C67">
        <v>260</v>
      </c>
      <c t="s" s="17" r="D67">
        <v>261</v>
      </c>
      <c t="s" s="17" r="E67">
        <v>262</v>
      </c>
      <c t="s" s="17" r="F67">
        <v>263</v>
      </c>
      <c t="s" s="17" r="G67">
        <v>264</v>
      </c>
      <c t="s" s="17" r="H67">
        <v>265</v>
      </c>
    </row>
    <row r="68">
      <c t="s" s="18" r="A68">
        <v>266</v>
      </c>
      <c s="19" r="B68"/>
      <c s="19" r="C68"/>
      <c s="19" r="D68"/>
      <c s="20" r="E68"/>
      <c s="20" r="F68"/>
      <c s="21" r="G68"/>
      <c s="21" r="H68"/>
    </row>
    <row r="69">
      <c t="s" s="18" r="A69">
        <v>267</v>
      </c>
      <c s="19" r="B69">
        <v>0.5</v>
      </c>
      <c s="19" r="C69">
        <v>1.0</v>
      </c>
      <c s="20" r="D69"/>
      <c s="19" r="E69">
        <v>3.0</v>
      </c>
      <c s="19" r="F69"/>
      <c s="24" r="G69"/>
      <c s="24" r="H69"/>
    </row>
    <row r="70">
      <c t="s" s="18" r="A70">
        <v>268</v>
      </c>
      <c s="19" r="B70">
        <v>12.5</v>
      </c>
      <c s="19" r="C70">
        <v>11.0</v>
      </c>
      <c s="19" r="D70">
        <v>17.5</v>
      </c>
      <c s="19" r="E70">
        <v>10.0</v>
      </c>
      <c s="19" r="F70">
        <v>1.5</v>
      </c>
      <c s="24" r="G70"/>
      <c s="24" r="H70"/>
    </row>
    <row r="71">
      <c t="s" s="18" r="A71">
        <v>269</v>
      </c>
      <c s="20" r="B71"/>
      <c s="20" r="C71"/>
      <c s="20" r="D71"/>
      <c s="19" r="E71">
        <v>0.5</v>
      </c>
      <c s="20" r="F71"/>
      <c s="21" r="G71"/>
      <c s="21" r="H71"/>
    </row>
    <row r="72">
      <c t="s" s="18" r="A72">
        <v>270</v>
      </c>
      <c s="20" r="B72"/>
      <c s="20" r="C72"/>
      <c s="19" r="D72"/>
      <c s="20" r="E72"/>
      <c s="20" r="F72"/>
      <c s="21" r="G72"/>
      <c s="21" r="H72"/>
    </row>
    <row r="73">
      <c t="s" s="18" r="A73">
        <v>271</v>
      </c>
      <c s="19" r="B73"/>
      <c s="19" r="C73"/>
      <c s="19" r="D73"/>
      <c s="19" r="E73"/>
      <c s="19" r="F73"/>
      <c s="21" r="G73"/>
      <c s="21" r="H73"/>
    </row>
    <row r="74">
      <c t="s" s="18" r="A74">
        <v>272</v>
      </c>
      <c s="20" r="B74"/>
      <c s="20" r="C74"/>
      <c s="19" r="D74">
        <v>1.5</v>
      </c>
      <c s="19" r="E74">
        <v>2.0</v>
      </c>
      <c s="19" r="F74">
        <v>12.5</v>
      </c>
      <c s="24" r="G74"/>
      <c s="24" r="H74"/>
    </row>
    <row r="75">
      <c t="s" s="18" r="A75">
        <v>273</v>
      </c>
      <c s="19" r="B75">
        <v>1.5</v>
      </c>
      <c s="19" r="C75"/>
      <c s="19" r="D75">
        <v>1.5</v>
      </c>
      <c s="19" r="E75">
        <v>1.5</v>
      </c>
      <c s="19" r="F75">
        <v>2.5</v>
      </c>
      <c s="24" r="G75"/>
      <c s="24" r="H75"/>
    </row>
    <row r="76">
      <c t="s" s="18" r="A76">
        <v>274</v>
      </c>
      <c s="20" r="B76"/>
      <c s="19" r="C76"/>
      <c s="20" r="D76"/>
      <c s="20" r="E76"/>
      <c s="20" r="F76"/>
      <c s="21" r="G76"/>
      <c s="21" r="H76"/>
    </row>
    <row r="77">
      <c t="s" s="22" r="A77">
        <v>275</v>
      </c>
      <c t="str" s="23" r="B77">
        <f ref="B77:H77" t="shared" si="7">SUM(B68:B76)</f>
        <v>14,5</v>
      </c>
      <c t="str" s="23" r="C77">
        <f t="shared" si="7"/>
        <v>12</v>
      </c>
      <c t="str" s="23" r="D77">
        <f t="shared" si="7"/>
        <v>20,5</v>
      </c>
      <c t="str" s="23" r="E77">
        <f t="shared" si="7"/>
        <v>17</v>
      </c>
      <c t="str" s="23" r="F77">
        <f t="shared" si="7"/>
        <v>16,5</v>
      </c>
      <c t="str" s="26" r="G77">
        <f t="shared" si="7"/>
        <v>0</v>
      </c>
      <c t="str" s="26" r="H77">
        <f t="shared" si="7"/>
        <v>0</v>
      </c>
    </row>
    <row r="78">
      <c t="s" s="16" r="A78">
        <v>276</v>
      </c>
      <c t="s" s="17" r="B78">
        <v>277</v>
      </c>
      <c t="s" s="17" r="C78">
        <v>278</v>
      </c>
      <c t="s" s="17" r="D78">
        <v>279</v>
      </c>
      <c t="s" s="17" r="E78">
        <v>280</v>
      </c>
      <c t="s" s="17" r="F78">
        <v>281</v>
      </c>
      <c t="s" s="17" r="G78">
        <v>282</v>
      </c>
      <c t="s" s="17" r="H78">
        <v>283</v>
      </c>
    </row>
    <row r="79">
      <c t="s" s="18" r="A79">
        <v>284</v>
      </c>
      <c s="19" r="B79"/>
      <c s="19" r="C79"/>
      <c s="19" r="D79"/>
      <c s="19" r="E79"/>
      <c s="19" r="F79"/>
      <c s="21" r="G79"/>
      <c s="21" r="H79"/>
    </row>
    <row r="80">
      <c t="s" s="18" r="A80">
        <v>285</v>
      </c>
      <c s="20" r="B80"/>
      <c s="19" r="C80"/>
      <c s="20" r="D80"/>
      <c s="19" r="E80"/>
      <c s="19" r="F80"/>
      <c s="21" r="G80"/>
      <c s="21" r="H80"/>
    </row>
    <row r="81">
      <c t="s" s="18" r="A81">
        <v>286</v>
      </c>
      <c s="20" r="B81"/>
      <c s="20" r="C81"/>
      <c s="20" r="D81"/>
      <c s="20" r="E81"/>
      <c s="20" r="F81"/>
      <c s="21" r="G81"/>
      <c s="21" r="H81"/>
    </row>
    <row r="82">
      <c t="s" s="18" r="A82">
        <v>287</v>
      </c>
      <c s="20" r="B82"/>
      <c s="20" r="C82"/>
      <c s="20" r="D82"/>
      <c s="20" r="E82"/>
      <c s="20" r="F82"/>
      <c s="21" r="G82"/>
      <c s="21" r="H82"/>
    </row>
    <row r="83">
      <c t="s" s="18" r="A83">
        <v>288</v>
      </c>
      <c s="20" r="B83"/>
      <c s="20" r="C83"/>
      <c s="20" r="D83"/>
      <c s="20" r="E83"/>
      <c s="21" r="G83"/>
      <c s="21" r="H83"/>
    </row>
    <row r="84">
      <c t="s" s="18" r="A84">
        <v>289</v>
      </c>
      <c s="19" r="B84">
        <v>13.0</v>
      </c>
      <c s="19" r="C84">
        <v>12.0</v>
      </c>
      <c s="19" r="D84">
        <v>13.0</v>
      </c>
      <c t="str" r="E84">
        <f>sum('Marina A.'!D37,'Marina A.'!D39:D40,'Marina A.'!D43,'Marina A.'!D46)</f>
        <v>12,5</v>
      </c>
      <c s="5" r="F84">
        <v>4.5</v>
      </c>
      <c s="21" r="G84"/>
      <c s="21" r="H84"/>
    </row>
    <row r="85">
      <c t="s" s="18" r="A85">
        <v>290</v>
      </c>
      <c s="20" r="B85"/>
      <c s="20" r="C85"/>
      <c s="20" r="D85"/>
      <c s="20" r="E85"/>
      <c s="21" r="G85"/>
      <c s="21" r="H85"/>
    </row>
    <row r="86">
      <c t="s" s="18" r="A86">
        <v>291</v>
      </c>
      <c s="19" r="B86">
        <v>2.0</v>
      </c>
      <c s="19" r="C86">
        <v>3.0</v>
      </c>
      <c s="19" r="D86">
        <v>4.5</v>
      </c>
      <c s="19" r="E86">
        <v>6.0</v>
      </c>
      <c s="19" r="F86">
        <v>4.0</v>
      </c>
      <c s="21" r="G86"/>
      <c s="21" r="H86"/>
    </row>
    <row r="87">
      <c t="s" s="18" r="A87">
        <v>292</v>
      </c>
      <c s="20" r="B87"/>
      <c s="20" r="C87"/>
      <c s="20" r="D87"/>
      <c t="str" r="E87">
        <f>sum('Marina A.'!D41:D42)</f>
        <v>2,5</v>
      </c>
      <c s="20" r="F87"/>
      <c s="21" r="G87"/>
      <c s="21" r="H87"/>
    </row>
    <row r="88">
      <c t="s" s="22" r="A88">
        <v>293</v>
      </c>
      <c t="str" s="23" r="B88">
        <f ref="B88:H88" t="shared" si="8">SUM(B79:B87)</f>
        <v>15</v>
      </c>
      <c t="str" s="23" r="C88">
        <f t="shared" si="8"/>
        <v>15</v>
      </c>
      <c t="str" s="23" r="D88">
        <f t="shared" si="8"/>
        <v>17,5</v>
      </c>
      <c t="str" s="23" r="E88">
        <f t="shared" si="8"/>
        <v>21</v>
      </c>
      <c t="str" s="23" r="F88">
        <f t="shared" si="8"/>
        <v>8,5</v>
      </c>
      <c t="str" s="26" r="G88">
        <f t="shared" si="8"/>
        <v>0</v>
      </c>
      <c t="str" s="26" r="H88">
        <f t="shared" si="8"/>
        <v>0</v>
      </c>
    </row>
    <row r="89">
      <c t="s" s="16" r="A89">
        <v>294</v>
      </c>
      <c t="s" s="17" r="B89">
        <v>295</v>
      </c>
      <c t="s" s="17" r="C89">
        <v>296</v>
      </c>
      <c t="s" s="17" r="D89">
        <v>297</v>
      </c>
      <c t="s" s="17" r="E89">
        <v>298</v>
      </c>
      <c t="s" s="17" r="F89">
        <v>299</v>
      </c>
      <c t="s" s="17" r="G89">
        <v>300</v>
      </c>
      <c t="s" s="17" r="H89">
        <v>301</v>
      </c>
    </row>
    <row r="90">
      <c t="s" s="18" r="A90">
        <v>302</v>
      </c>
      <c s="19" r="B90"/>
      <c s="19" r="C90"/>
      <c s="19" r="D90"/>
      <c s="19" r="E90"/>
      <c s="19" r="F90"/>
      <c s="21" r="G90"/>
      <c s="21" r="H90"/>
    </row>
    <row r="91">
      <c t="s" s="18" r="A91">
        <v>303</v>
      </c>
      <c s="20" r="B91"/>
      <c s="19" r="C91">
        <v>13.0</v>
      </c>
      <c s="20" r="D91"/>
      <c s="19" r="E91"/>
      <c s="19" r="F91"/>
      <c s="21" r="G91"/>
      <c s="21" r="H91"/>
    </row>
    <row r="92">
      <c t="s" s="18" r="A92">
        <v>304</v>
      </c>
      <c s="19" r="B92">
        <v>13.0</v>
      </c>
      <c s="19" r="C92">
        <v>6.0</v>
      </c>
      <c s="19" r="D92">
        <v>15.0</v>
      </c>
      <c s="19" r="E92">
        <v>18.0</v>
      </c>
      <c s="19" r="F92">
        <v>9.0</v>
      </c>
      <c s="24" r="G92"/>
      <c s="24" r="H92"/>
    </row>
    <row r="93">
      <c t="s" s="18" r="A93">
        <v>305</v>
      </c>
      <c s="20" r="B93"/>
      <c s="20" r="C93"/>
      <c s="19" r="E93">
        <v>2.0</v>
      </c>
      <c s="20" r="F93"/>
      <c s="21" r="G93"/>
      <c s="21" r="H93"/>
    </row>
    <row r="94">
      <c t="s" s="18" r="A94">
        <v>306</v>
      </c>
      <c s="20" r="B94"/>
      <c s="20" r="C94"/>
      <c s="20" r="D94"/>
      <c s="20" r="E94"/>
      <c s="20" r="F94"/>
      <c s="21" r="G94"/>
      <c s="21" r="H94"/>
    </row>
    <row r="95">
      <c t="s" s="18" r="A95">
        <v>307</v>
      </c>
      <c s="19" r="B95">
        <v>2.0</v>
      </c>
      <c s="20" r="C95"/>
      <c s="20" r="D95"/>
      <c s="20" r="E95"/>
      <c s="20" r="F95"/>
      <c s="21" r="G95"/>
      <c s="21" r="H95"/>
    </row>
    <row r="96">
      <c t="s" s="18" r="A96">
        <v>308</v>
      </c>
      <c s="20" r="B96"/>
      <c s="20" r="C96"/>
      <c s="20" r="D96"/>
      <c s="20" r="E96"/>
      <c s="20" r="F96"/>
      <c s="21" r="G96"/>
      <c s="21" r="H96"/>
    </row>
    <row r="97">
      <c t="s" s="18" r="A97">
        <v>309</v>
      </c>
      <c s="19" r="B97">
        <v>1.0</v>
      </c>
      <c s="19" r="C97"/>
      <c s="19" r="D97">
        <v>2.0</v>
      </c>
      <c s="19" r="E97">
        <v>2.0</v>
      </c>
      <c s="19" r="F97">
        <v>1.0</v>
      </c>
      <c s="24" r="G97"/>
      <c s="24" r="H97"/>
    </row>
    <row r="98">
      <c t="s" s="18" r="A98">
        <v>310</v>
      </c>
      <c s="20" r="B98"/>
      <c s="20" r="C98"/>
      <c s="20" r="D98"/>
      <c s="20" r="E98"/>
      <c s="20" r="F98"/>
      <c s="21" r="G98"/>
      <c s="21" r="H98"/>
    </row>
    <row r="99">
      <c t="s" s="22" r="A99">
        <v>311</v>
      </c>
      <c t="str" s="23" r="B99">
        <f ref="B99:D99" t="shared" si="9">SUM(B90:B98)</f>
        <v>16</v>
      </c>
      <c t="str" s="23" r="C99">
        <f t="shared" si="9"/>
        <v>19</v>
      </c>
      <c t="str" s="23" r="D99">
        <f t="shared" si="9"/>
        <v>17</v>
      </c>
      <c s="23" r="E99">
        <v>22.0</v>
      </c>
      <c t="str" s="23" r="F99">
        <f ref="F99:H99" t="shared" si="10">SUM(F90:F98)</f>
        <v>10</v>
      </c>
      <c t="str" s="26" r="G99">
        <f t="shared" si="10"/>
        <v>0</v>
      </c>
      <c t="str" s="26" r="H99">
        <f t="shared" si="10"/>
        <v>0</v>
      </c>
    </row>
    <row r="100">
      <c t="s" s="16" r="A100">
        <v>312</v>
      </c>
      <c t="s" s="17" r="B100">
        <v>313</v>
      </c>
      <c t="s" s="17" r="C100">
        <v>314</v>
      </c>
      <c t="s" s="17" r="D100">
        <v>315</v>
      </c>
      <c t="s" s="17" r="E100">
        <v>316</v>
      </c>
      <c t="s" s="17" r="F100">
        <v>317</v>
      </c>
      <c t="s" s="17" r="G100">
        <v>318</v>
      </c>
      <c t="s" s="17" r="H100">
        <v>319</v>
      </c>
    </row>
    <row r="101">
      <c t="s" s="18" r="A101">
        <v>320</v>
      </c>
      <c s="19" r="B101"/>
      <c s="20" r="C101"/>
      <c s="20" r="D101"/>
      <c s="20" r="E101"/>
      <c s="20" r="F101"/>
      <c s="21" r="G101"/>
      <c s="21" r="H101"/>
    </row>
    <row r="102">
      <c t="s" s="18" r="A102">
        <v>321</v>
      </c>
      <c s="19" r="B102">
        <v>6.0</v>
      </c>
      <c s="19" r="C102">
        <v>2.0</v>
      </c>
      <c s="19" r="D102">
        <v>6.0</v>
      </c>
      <c s="19" r="E102">
        <v>3.0</v>
      </c>
      <c s="20" r="F102"/>
      <c s="21" r="G102"/>
      <c s="21" r="H102"/>
    </row>
    <row r="103">
      <c t="s" s="18" r="A103">
        <v>322</v>
      </c>
      <c s="19" r="B103">
        <v>8.0</v>
      </c>
      <c s="19" r="C103">
        <v>9.0</v>
      </c>
      <c s="19" r="D103">
        <v>21.0</v>
      </c>
      <c t="str" s="19" r="E103">
        <f>17+10+3</f>
        <v>30</v>
      </c>
      <c s="19" r="F103"/>
      <c s="28" r="G103"/>
      <c s="28" r="H103"/>
    </row>
    <row r="104">
      <c t="s" s="18" r="A104">
        <v>323</v>
      </c>
      <c s="20" r="B104"/>
      <c s="20" r="C104"/>
      <c s="20" r="D104"/>
      <c s="20" r="E104"/>
      <c s="20" r="F104"/>
      <c s="21" r="G104"/>
      <c s="21" r="H104"/>
    </row>
    <row r="105">
      <c t="s" s="18" r="A105">
        <v>324</v>
      </c>
      <c s="19" r="B105"/>
      <c s="19" r="C105"/>
      <c s="19" r="D105"/>
      <c s="20" r="E105"/>
      <c s="20" r="F105"/>
      <c s="21" r="G105"/>
      <c s="21" r="H105"/>
    </row>
    <row r="106">
      <c t="s" s="18" r="A106">
        <v>325</v>
      </c>
      <c s="19" r="B106"/>
      <c s="20" r="C106"/>
      <c s="20" r="D106"/>
      <c s="20" r="E106"/>
      <c s="20" r="F106"/>
      <c s="21" r="G106"/>
      <c s="21" r="H106"/>
    </row>
    <row r="107">
      <c t="s" s="18" r="A107">
        <v>326</v>
      </c>
      <c s="20" r="B107"/>
      <c s="20" r="C107"/>
      <c s="20" r="D107"/>
      <c s="20" r="E107"/>
      <c s="19" r="F107">
        <v>15.0</v>
      </c>
      <c s="21" r="G107"/>
      <c s="21" r="H107"/>
    </row>
    <row r="108">
      <c t="s" s="18" r="A108">
        <v>327</v>
      </c>
      <c s="19" r="B108">
        <v>2.0</v>
      </c>
      <c s="19" r="C108"/>
      <c s="20" r="D108"/>
      <c s="19" r="E108"/>
      <c s="19" r="F108">
        <v>1.0</v>
      </c>
      <c s="24" r="G108"/>
      <c s="24" r="H108"/>
    </row>
    <row r="109">
      <c t="s" s="18" r="A109">
        <v>328</v>
      </c>
      <c s="20" r="B109"/>
      <c s="20" r="C109"/>
      <c s="20" r="D109"/>
      <c s="20" r="E109"/>
      <c s="20" r="F109"/>
      <c s="21" r="G109"/>
      <c s="21" r="H109"/>
    </row>
    <row r="110">
      <c t="s" s="22" r="A110">
        <v>329</v>
      </c>
      <c t="str" s="23" r="B110">
        <f ref="B110:H110" t="shared" si="11">SUM(B101:B109)</f>
        <v>16</v>
      </c>
      <c t="str" s="23" r="C110">
        <f t="shared" si="11"/>
        <v>11</v>
      </c>
      <c t="str" s="23" r="D110">
        <f t="shared" si="11"/>
        <v>27</v>
      </c>
      <c t="str" s="23" r="E110">
        <f t="shared" si="11"/>
        <v>33</v>
      </c>
      <c t="str" s="23" r="F110">
        <f t="shared" si="11"/>
        <v>16</v>
      </c>
      <c t="str" s="26" r="G110">
        <f t="shared" si="11"/>
        <v>0</v>
      </c>
      <c t="str" s="26" r="H110">
        <f t="shared" si="11"/>
        <v>0</v>
      </c>
    </row>
    <row r="111">
      <c t="s" s="16" r="A111">
        <v>330</v>
      </c>
      <c t="s" s="17" r="B111">
        <v>331</v>
      </c>
      <c t="s" s="17" r="C111">
        <v>332</v>
      </c>
      <c t="s" s="17" r="D111">
        <v>333</v>
      </c>
      <c t="s" s="17" r="E111">
        <v>334</v>
      </c>
      <c t="s" s="17" r="F111">
        <v>335</v>
      </c>
      <c t="s" s="17" r="G111">
        <v>336</v>
      </c>
      <c t="s" s="17" r="H111">
        <v>337</v>
      </c>
    </row>
    <row r="112">
      <c t="s" s="18" r="A112">
        <v>338</v>
      </c>
      <c s="19" r="B112">
        <v>0.0</v>
      </c>
      <c s="19" r="C112">
        <v>0.0</v>
      </c>
      <c s="20" r="D112"/>
      <c s="20" r="E112"/>
      <c s="20" r="F112"/>
      <c s="21" r="G112"/>
      <c s="21" r="H112"/>
    </row>
    <row r="113">
      <c t="s" s="18" r="A113">
        <v>339</v>
      </c>
      <c s="19" r="B113">
        <v>0.0</v>
      </c>
      <c s="19" r="C113">
        <v>0.0</v>
      </c>
      <c s="19" r="D113"/>
      <c s="20" r="E113"/>
      <c s="20" r="F113"/>
      <c s="21" r="G113"/>
      <c s="21" r="H113"/>
    </row>
    <row r="114">
      <c t="s" s="18" r="A114">
        <v>340</v>
      </c>
      <c s="19" r="B114">
        <v>0.0</v>
      </c>
      <c s="19" r="C114">
        <v>21.0</v>
      </c>
      <c s="19" r="D114">
        <v>22.5</v>
      </c>
      <c s="19" r="E114">
        <v>23.0</v>
      </c>
      <c s="19" r="F114">
        <v>8.0</v>
      </c>
      <c s="21" r="G114"/>
      <c s="21" r="H114"/>
    </row>
    <row r="115">
      <c t="s" s="18" r="A115">
        <v>341</v>
      </c>
      <c s="19" r="B115">
        <v>0.0</v>
      </c>
      <c s="19" r="C115">
        <v>0.0</v>
      </c>
      <c s="20" r="D115"/>
      <c s="19" r="E115">
        <v>2.0</v>
      </c>
      <c s="20" r="F115"/>
      <c s="21" r="G115"/>
      <c s="21" r="H115"/>
    </row>
    <row r="116">
      <c t="s" s="18" r="A116">
        <v>342</v>
      </c>
      <c s="19" r="B116">
        <v>0.0</v>
      </c>
      <c s="19" r="C116">
        <v>0.0</v>
      </c>
      <c s="20" r="D116"/>
      <c s="20" r="E116"/>
      <c s="20" r="F116"/>
      <c s="21" r="G116"/>
      <c s="21" r="H116"/>
    </row>
    <row r="117">
      <c t="s" s="18" r="A117">
        <v>343</v>
      </c>
      <c s="19" r="B117">
        <v>0.0</v>
      </c>
      <c s="19" r="C117">
        <v>0.0</v>
      </c>
      <c s="20" r="D117"/>
      <c s="20" r="E117"/>
      <c s="20" r="F117"/>
      <c s="21" r="G117"/>
      <c s="21" r="H117"/>
    </row>
    <row r="118">
      <c t="s" s="18" r="A118">
        <v>344</v>
      </c>
      <c s="19" r="B118">
        <v>0.0</v>
      </c>
      <c s="19" r="C118">
        <v>0.0</v>
      </c>
      <c s="20" r="D118"/>
      <c s="20" r="E118"/>
      <c s="20" r="F118"/>
      <c s="21" r="G118"/>
      <c s="21" r="H118"/>
    </row>
    <row r="119">
      <c t="s" s="18" r="A119">
        <v>345</v>
      </c>
      <c s="19" r="B119">
        <v>0.0</v>
      </c>
      <c s="19" r="C119">
        <v>0.0</v>
      </c>
      <c s="19" r="D119">
        <v>2.0</v>
      </c>
      <c s="19" r="E119">
        <v>0.5</v>
      </c>
      <c s="19" r="F119">
        <v>0.5</v>
      </c>
      <c s="21" r="G119"/>
      <c s="21" r="H119"/>
    </row>
    <row r="120">
      <c t="s" s="18" r="A120">
        <v>346</v>
      </c>
      <c s="19" r="B120">
        <v>0.0</v>
      </c>
      <c s="19" r="C120">
        <v>0.0</v>
      </c>
      <c s="20" r="D120"/>
      <c s="20" r="E120"/>
      <c s="20" r="F120"/>
      <c s="21" r="G120"/>
      <c s="21" r="H120"/>
    </row>
    <row r="121">
      <c t="s" s="22" r="A121">
        <v>347</v>
      </c>
      <c t="str" s="23" r="B121">
        <f ref="B121:H121" t="shared" si="12">SUM(B112:B120)</f>
        <v>0</v>
      </c>
      <c t="str" s="23" r="C121">
        <f t="shared" si="12"/>
        <v>21</v>
      </c>
      <c t="str" s="23" r="D121">
        <f t="shared" si="12"/>
        <v>24,5</v>
      </c>
      <c t="str" s="23" r="E121">
        <f t="shared" si="12"/>
        <v>25,5</v>
      </c>
      <c t="str" s="23" r="F121">
        <f t="shared" si="12"/>
        <v>8,5</v>
      </c>
      <c t="str" s="26" r="G121">
        <f t="shared" si="12"/>
        <v>0</v>
      </c>
      <c t="str" s="26" r="H121">
        <f t="shared" si="12"/>
        <v>0</v>
      </c>
    </row>
    <row r="122">
      <c t="s" s="16" r="A122">
        <v>348</v>
      </c>
      <c t="s" s="17" r="B122">
        <v>349</v>
      </c>
      <c t="s" s="17" r="C122">
        <v>350</v>
      </c>
      <c t="s" s="17" r="D122">
        <v>351</v>
      </c>
      <c t="s" s="17" r="E122">
        <v>352</v>
      </c>
      <c t="s" s="17" r="F122">
        <v>353</v>
      </c>
      <c t="s" s="17" r="G122">
        <v>354</v>
      </c>
      <c t="s" s="17" r="H122">
        <v>355</v>
      </c>
    </row>
    <row r="123">
      <c t="s" s="18" r="A123">
        <v>356</v>
      </c>
      <c s="20" r="B123"/>
      <c s="20" r="C123"/>
      <c s="20" r="D123"/>
      <c s="20" r="E123"/>
      <c s="20" r="F123"/>
      <c s="21" r="G123"/>
      <c s="21" r="H123"/>
    </row>
    <row r="124">
      <c t="s" s="18" r="A124">
        <v>357</v>
      </c>
      <c s="20" r="B124"/>
      <c s="20" r="C124"/>
      <c s="20" r="D124"/>
      <c s="20" r="E124"/>
      <c s="20" r="F124"/>
      <c s="21" r="G124"/>
      <c s="21" r="H124"/>
    </row>
    <row r="125">
      <c t="s" s="18" r="A125">
        <v>358</v>
      </c>
      <c s="19" r="B125">
        <v>1.0</v>
      </c>
      <c s="19" r="C125">
        <v>13.0</v>
      </c>
      <c s="19" r="D125">
        <v>10.5</v>
      </c>
      <c t="str" r="E125">
        <f>sum('Nicolás G.'!D47,'Nicolás G.'!D50,'Nicolás G.'!D52,'Nicolás G.'!D54,'Nicolás G.'!D56)</f>
        <v>10</v>
      </c>
      <c s="5" r="F125">
        <v>6.0</v>
      </c>
      <c s="29" r="G125"/>
      <c s="29" r="H125"/>
    </row>
    <row r="126">
      <c t="s" s="18" r="A126">
        <v>359</v>
      </c>
      <c s="20" r="B126"/>
      <c s="20" r="C126"/>
      <c s="19" r="D126">
        <v>1.5</v>
      </c>
      <c s="20" r="E126"/>
      <c s="19" r="F126">
        <v>1.0</v>
      </c>
      <c s="21" r="G126"/>
      <c s="21" r="H126"/>
    </row>
    <row r="127">
      <c t="s" s="18" r="A127">
        <v>360</v>
      </c>
      <c s="19" r="B127">
        <v>8.0</v>
      </c>
      <c s="19" r="C127">
        <v>2.0</v>
      </c>
      <c s="19" r="D127">
        <v>1.0</v>
      </c>
      <c t="str" r="E127">
        <f>sum('Nicolás G.'!D48,'Nicolás G.'!D51,'Nicolás G.'!D55)</f>
        <v>7,5</v>
      </c>
      <c s="5" r="F127">
        <v>1.0</v>
      </c>
      <c s="29" r="G127"/>
      <c s="29" r="H127"/>
    </row>
    <row r="128">
      <c t="s" s="18" r="A128">
        <v>361</v>
      </c>
      <c s="19" r="B128">
        <v>2.0</v>
      </c>
      <c s="19" r="C128">
        <v>0.5</v>
      </c>
      <c s="19" r="D128">
        <v>3.5</v>
      </c>
      <c s="5" r="E128">
        <v>1.5</v>
      </c>
      <c s="5" r="F128">
        <v>1.0</v>
      </c>
      <c s="29" r="G128"/>
      <c s="29" r="H128"/>
    </row>
    <row r="129">
      <c t="s" s="18" r="A129">
        <v>362</v>
      </c>
      <c s="19" r="B129">
        <v>2.5</v>
      </c>
      <c s="20" r="C129"/>
      <c s="19" r="D129"/>
      <c s="5" r="E129"/>
      <c s="5" r="F129">
        <v>1.5</v>
      </c>
      <c s="29" r="G129"/>
      <c s="29" r="H129"/>
    </row>
    <row r="130">
      <c t="s" s="18" r="A130">
        <v>363</v>
      </c>
      <c s="19" r="B130">
        <v>2.5</v>
      </c>
      <c s="5" r="C130">
        <v>0.5</v>
      </c>
      <c s="19" r="D130"/>
      <c s="19" r="E130"/>
      <c s="19" r="F130"/>
      <c s="24" r="G130"/>
      <c s="24" r="H130"/>
    </row>
    <row r="131">
      <c t="s" s="18" r="A131">
        <v>364</v>
      </c>
      <c s="19" r="B131"/>
      <c s="20" r="C131"/>
      <c s="20" r="D131"/>
      <c t="str" r="E131">
        <f>sum('Nicolás G.'!D49)</f>
        <v>3,5</v>
      </c>
      <c s="19" r="F131">
        <v>5.0</v>
      </c>
      <c s="21" r="G131"/>
      <c s="21" r="H131"/>
    </row>
    <row r="132">
      <c t="s" s="22" r="A132">
        <v>365</v>
      </c>
      <c t="str" s="23" r="B132">
        <f ref="B132:H132" t="shared" si="13">SUM(B123:B131)</f>
        <v>16</v>
      </c>
      <c t="str" s="23" r="C132">
        <f t="shared" si="13"/>
        <v>16</v>
      </c>
      <c t="str" s="23" r="D132">
        <f t="shared" si="13"/>
        <v>16,5</v>
      </c>
      <c t="str" s="23" r="E132">
        <f t="shared" si="13"/>
        <v>22,5</v>
      </c>
      <c t="str" s="23" r="F132">
        <f t="shared" si="13"/>
        <v>15,5</v>
      </c>
      <c t="str" s="23" r="G132">
        <f t="shared" si="13"/>
        <v>0</v>
      </c>
      <c t="str" s="23" r="H132">
        <f t="shared" si="13"/>
        <v>0</v>
      </c>
    </row>
    <row r="133">
      <c s="20" r="A133"/>
      <c s="20" r="B133"/>
      <c s="20" r="C133"/>
      <c s="20" r="D133"/>
      <c s="20" r="E133"/>
      <c s="20" r="F133"/>
    </row>
    <row r="134">
      <c t="s" s="16" r="A134">
        <v>366</v>
      </c>
      <c t="s" s="17" r="B134">
        <v>367</v>
      </c>
      <c t="s" s="17" r="C134">
        <v>368</v>
      </c>
      <c t="s" s="17" r="D134">
        <v>369</v>
      </c>
      <c t="s" s="17" r="E134">
        <v>370</v>
      </c>
      <c t="s" s="17" r="F134">
        <v>371</v>
      </c>
      <c t="s" s="17" r="G134">
        <v>372</v>
      </c>
      <c t="s" s="17" r="H134">
        <v>373</v>
      </c>
      <c t="s" s="17" r="I134">
        <v>374</v>
      </c>
    </row>
    <row r="135">
      <c t="s" s="18" r="A135">
        <v>375</v>
      </c>
      <c t="str" s="19" r="B135">
        <f ref="B135:H135" t="shared" si="14">SUM(B2,B13,B24,B35,B46,B57,B68,B79,B90,B101,B112,B123)</f>
        <v>0</v>
      </c>
      <c t="str" s="19" r="C135">
        <f t="shared" si="14"/>
        <v>0</v>
      </c>
      <c t="str" s="19" r="D135">
        <f t="shared" si="14"/>
        <v>0</v>
      </c>
      <c t="str" s="19" r="E135">
        <f t="shared" si="14"/>
        <v>0</v>
      </c>
      <c t="str" s="19" r="F135">
        <f t="shared" si="14"/>
        <v>0</v>
      </c>
      <c t="str" s="19" r="G135">
        <f t="shared" si="14"/>
        <v>0</v>
      </c>
      <c t="str" s="19" r="H135">
        <f t="shared" si="14"/>
        <v>0</v>
      </c>
    </row>
    <row r="136">
      <c t="s" s="18" r="A136">
        <v>376</v>
      </c>
      <c t="str" s="19" r="B136">
        <f ref="B136:H136" t="shared" si="15">SUM(B3,B14,B25,B36,B47,B58,B69,B80,B91,B102,B113,B124)</f>
        <v>6,5</v>
      </c>
      <c t="str" s="19" r="C136">
        <f t="shared" si="15"/>
        <v>16</v>
      </c>
      <c t="str" s="19" r="D136">
        <f t="shared" si="15"/>
        <v>10</v>
      </c>
      <c t="str" s="19" r="E136">
        <f t="shared" si="15"/>
        <v>9</v>
      </c>
      <c t="str" s="19" r="F136">
        <f t="shared" si="15"/>
        <v>0</v>
      </c>
      <c t="str" s="19" r="G136">
        <f t="shared" si="15"/>
        <v>0</v>
      </c>
      <c t="str" s="19" r="H136">
        <f t="shared" si="15"/>
        <v>0</v>
      </c>
    </row>
    <row r="137">
      <c t="s" s="18" r="A137">
        <v>377</v>
      </c>
      <c t="str" s="19" r="B137">
        <f ref="B137:H137" t="shared" si="16">SUM(B4,B15,B26,B37,B48,B59,B70,B81,B92,B103,B114,B125)</f>
        <v>77,5</v>
      </c>
      <c t="str" s="19" r="C137">
        <f t="shared" si="16"/>
        <v>102</v>
      </c>
      <c t="str" s="19" r="D137">
        <f t="shared" si="16"/>
        <v>130,5</v>
      </c>
      <c t="str" s="19" r="E137">
        <f t="shared" si="16"/>
        <v>133,5</v>
      </c>
      <c t="str" s="19" r="F137">
        <f t="shared" si="16"/>
        <v>62,5</v>
      </c>
      <c t="str" s="19" r="G137">
        <f t="shared" si="16"/>
        <v>0</v>
      </c>
      <c t="str" s="19" r="H137">
        <f t="shared" si="16"/>
        <v>0</v>
      </c>
    </row>
    <row r="138">
      <c t="s" s="18" r="A138">
        <v>378</v>
      </c>
      <c t="str" s="19" r="B138">
        <f ref="B138:C138" t="shared" si="17">SUM(B5,B16,B27,B38,B49,B60,B71,B82,B93,B104,B115,B126)</f>
        <v>11</v>
      </c>
      <c t="str" s="19" r="C138">
        <f t="shared" si="17"/>
        <v>10</v>
      </c>
      <c t="str" s="19" r="D138">
        <f>SUM(D5,D16,D27,D38,D49,D60,D71,D82,D92,D104,D115,D126)</f>
        <v>29,5</v>
      </c>
      <c t="str" s="19" r="E138">
        <f ref="E138:H138" t="shared" si="18">SUM(E5,E16,E27,E38,E49,E60,E71,E82,E93,E104,E115,E126)</f>
        <v>19,5</v>
      </c>
      <c t="str" s="19" r="F138">
        <f t="shared" si="18"/>
        <v>4,5</v>
      </c>
      <c t="str" s="19" r="G138">
        <f t="shared" si="18"/>
        <v>0</v>
      </c>
      <c t="str" s="19" r="H138">
        <f t="shared" si="18"/>
        <v>0</v>
      </c>
    </row>
    <row r="139">
      <c t="s" s="18" r="A139">
        <v>379</v>
      </c>
      <c t="str" s="19" r="B139">
        <f ref="B139:H139" t="shared" si="19">SUM(B6,B17,B28,B39,B50,B61,B72,B83,B94,B105,B116,B127)</f>
        <v>8</v>
      </c>
      <c t="str" s="19" r="C139">
        <f t="shared" si="19"/>
        <v>2</v>
      </c>
      <c t="str" s="19" r="D139">
        <f t="shared" si="19"/>
        <v>1</v>
      </c>
      <c t="str" s="19" r="E139">
        <f t="shared" si="19"/>
        <v>12</v>
      </c>
      <c t="str" s="19" r="F139">
        <f t="shared" si="19"/>
        <v>1</v>
      </c>
      <c t="str" s="19" r="G139">
        <f t="shared" si="19"/>
        <v>0</v>
      </c>
      <c t="str" s="19" r="H139">
        <f t="shared" si="19"/>
        <v>0</v>
      </c>
    </row>
    <row r="140">
      <c t="s" s="18" r="A140">
        <v>380</v>
      </c>
      <c t="str" s="19" r="B140">
        <f ref="B140:H140" t="shared" si="20">SUM(B7,B18,B29,B40,B51,B62,B73,B84,B95,B106,B117,B128)</f>
        <v>42,5</v>
      </c>
      <c t="str" s="19" r="C140">
        <f t="shared" si="20"/>
        <v>31,5</v>
      </c>
      <c t="str" s="19" r="D140">
        <f t="shared" si="20"/>
        <v>36</v>
      </c>
      <c t="str" s="19" r="E140">
        <f t="shared" si="20"/>
        <v>32</v>
      </c>
      <c t="str" s="19" r="F140">
        <f t="shared" si="20"/>
        <v>18</v>
      </c>
      <c t="str" s="19" r="G140">
        <f t="shared" si="20"/>
        <v>0</v>
      </c>
      <c t="str" s="19" r="H140">
        <f t="shared" si="20"/>
        <v>0</v>
      </c>
    </row>
    <row r="141">
      <c t="s" s="18" r="A141">
        <v>381</v>
      </c>
      <c t="str" s="19" r="B141">
        <f ref="B141:E141" t="shared" si="21">SUM(B8,B19,B30,B41,B52,B63,B74,B85,B96,B107,B118,B129)</f>
        <v>14</v>
      </c>
      <c t="str" s="19" r="C141">
        <f t="shared" si="21"/>
        <v>17</v>
      </c>
      <c t="str" s="19" r="D141">
        <f t="shared" si="21"/>
        <v>19,5</v>
      </c>
      <c t="str" s="19" r="E141">
        <f t="shared" si="21"/>
        <v>21</v>
      </c>
      <c t="str" s="19" r="F141">
        <f>SUM(F8,F19,F30,F41,F52,F63,F74,F87,F96,F107,F118,F129)</f>
        <v>57</v>
      </c>
      <c t="str" s="19" r="G141">
        <f ref="G141:H141" t="shared" si="22">SUM(G8,G19,G30,G41,G52,G63,G74,G85,G96,G107,G118,G129)</f>
        <v>0</v>
      </c>
      <c t="str" s="19" r="H141">
        <f t="shared" si="22"/>
        <v>0</v>
      </c>
    </row>
    <row r="142">
      <c t="s" s="18" r="A142">
        <v>382</v>
      </c>
      <c t="str" s="19" r="B142">
        <f ref="B142:H142" t="shared" si="23">SUM(B9,B20,B31,B42,B53,B64,B75,B86,B97,B108,B119,B130)</f>
        <v>9</v>
      </c>
      <c t="str" s="19" r="C142">
        <f t="shared" si="23"/>
        <v>8</v>
      </c>
      <c t="str" s="19" r="D142">
        <f t="shared" si="23"/>
        <v>19</v>
      </c>
      <c t="str" s="19" r="E142">
        <f t="shared" si="23"/>
        <v>19</v>
      </c>
      <c t="str" s="19" r="F142">
        <f t="shared" si="23"/>
        <v>19,5</v>
      </c>
      <c t="str" s="19" r="G142">
        <f t="shared" si="23"/>
        <v>0</v>
      </c>
      <c t="str" s="19" r="H142">
        <f t="shared" si="23"/>
        <v>0</v>
      </c>
    </row>
    <row r="143">
      <c t="s" s="18" r="A143">
        <v>383</v>
      </c>
      <c t="str" s="19" r="B143">
        <f ref="B143:H143" t="shared" si="24">SUM(B10,B21,B32,B43,B54,B65,B76,B87,B98,B109,B120,B131)</f>
        <v>0</v>
      </c>
      <c t="str" s="19" r="C143">
        <f t="shared" si="24"/>
        <v>0</v>
      </c>
      <c t="str" s="19" r="D143">
        <f t="shared" si="24"/>
        <v>0</v>
      </c>
      <c t="str" s="19" r="E143">
        <f t="shared" si="24"/>
        <v>6</v>
      </c>
      <c t="str" s="19" r="F143">
        <f t="shared" si="24"/>
        <v>9,5</v>
      </c>
      <c t="str" s="19" r="G143">
        <f t="shared" si="24"/>
        <v>0</v>
      </c>
      <c t="str" s="19" r="H143">
        <f t="shared" si="24"/>
        <v>0</v>
      </c>
    </row>
    <row r="144">
      <c t="s" s="30" r="A144">
        <v>384</v>
      </c>
      <c t="str" s="23" r="B144">
        <f ref="B144:H144" t="shared" si="25">SUM(B11,B22,B33,B44,B55,B66,B77,B88,B99,B110,B121,B132)</f>
        <v>168,5</v>
      </c>
      <c t="str" s="23" r="C144">
        <f t="shared" si="25"/>
        <v>186,5</v>
      </c>
      <c t="str" s="23" r="D144">
        <f t="shared" si="25"/>
        <v>230,5</v>
      </c>
      <c t="str" s="23" r="E144">
        <f t="shared" si="25"/>
        <v>252</v>
      </c>
      <c t="str" s="23" r="F144">
        <f t="shared" si="25"/>
        <v>172</v>
      </c>
      <c t="str" s="23" r="G144">
        <f t="shared" si="25"/>
        <v>0</v>
      </c>
      <c t="str" s="23" r="H144">
        <f t="shared" si="25"/>
        <v>0</v>
      </c>
    </row>
    <row r="147">
      <c s="19" r="D147"/>
    </row>
    <row r="148">
      <c s="19" r="D148"/>
    </row>
    <row r="149">
      <c s="19" r="D149"/>
    </row>
    <row r="150">
      <c s="19" r="D150"/>
    </row>
    <row r="151">
      <c s="19" r="D151"/>
    </row>
    <row r="152">
      <c s="19" r="D152"/>
    </row>
    <row r="153">
      <c s="19" r="D153"/>
    </row>
    <row r="154">
      <c s="19" r="D154"/>
    </row>
    <row r="155">
      <c s="19" r="D155"/>
    </row>
    <row r="156">
      <c s="31" r="D156"/>
    </row>
    <row r="157">
      <c s="31" r="D157"/>
    </row>
    <row r="158">
      <c s="31" r="D158"/>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B1" xSplit="1.0" activePane="topRight" state="frozen"/>
      <selection sqref="C2" activeCell="C2" pane="topRight"/>
    </sheetView>
  </sheetViews>
  <sheetFormatPr customHeight="1" defaultColWidth="14.43" defaultRowHeight="15.75"/>
  <cols>
    <col min="1" customWidth="1" max="1" width="27.86"/>
    <col min="22" customWidth="1" max="22" width="23.43"/>
  </cols>
  <sheetData>
    <row r="1">
      <c s="32" r="A1"/>
      <c t="s" s="33" r="B1">
        <v>385</v>
      </c>
      <c t="s" s="33" r="C1">
        <v>386</v>
      </c>
      <c t="s" s="33" r="D1">
        <v>387</v>
      </c>
      <c t="s" s="33" r="E1">
        <v>388</v>
      </c>
      <c t="s" s="33" r="F1">
        <v>389</v>
      </c>
      <c t="s" s="33" r="G1">
        <v>390</v>
      </c>
      <c t="s" s="33" r="H1">
        <v>391</v>
      </c>
      <c t="s" s="33" r="I1">
        <v>392</v>
      </c>
      <c t="s" s="33" r="J1">
        <v>393</v>
      </c>
      <c t="s" s="33" r="K1">
        <v>394</v>
      </c>
      <c t="s" s="33" r="L1">
        <v>395</v>
      </c>
      <c t="s" s="33" r="M1">
        <v>396</v>
      </c>
      <c t="s" s="33" r="N1">
        <v>397</v>
      </c>
      <c t="s" s="33" r="O1">
        <v>398</v>
      </c>
      <c t="s" s="34" r="P1">
        <v>399</v>
      </c>
      <c t="s" s="34" r="Q1">
        <v>400</v>
      </c>
      <c s="31" r="W1"/>
    </row>
    <row r="2">
      <c t="str" s="2" r="A2">
        <f>'Total por línea de trabajo'!A1</f>
        <v>ALEJANDRO CASCO</v>
      </c>
      <c s="2" r="B2">
        <v>11.0</v>
      </c>
      <c s="2" r="C2">
        <v>17.0</v>
      </c>
      <c s="2" r="D2">
        <v>14.0</v>
      </c>
      <c s="2" r="E2">
        <v>17.5</v>
      </c>
      <c s="2" r="F2">
        <v>8.0</v>
      </c>
      <c s="2" r="G2">
        <v>11.5</v>
      </c>
      <c s="2" r="H2">
        <v>15.0</v>
      </c>
      <c t="str" s="2" r="I2">
        <f>'Total por línea de trabajo'!B11</f>
        <v>13</v>
      </c>
      <c t="str" s="2" r="J2">
        <f>'Total por línea de trabajo'!C11</f>
        <v>16,5</v>
      </c>
      <c t="str" s="2" r="K2">
        <f>'Total por línea de trabajo'!D11</f>
        <v>16,5</v>
      </c>
      <c t="str" s="2" r="L2">
        <f>'Total por línea de trabajo'!E11</f>
        <v>15</v>
      </c>
      <c t="str" s="2" r="M2">
        <f>'Total por línea de trabajo'!F11</f>
        <v>16,5</v>
      </c>
      <c t="str" s="2" r="N2">
        <f>'Total por línea de trabajo'!G11</f>
        <v>0</v>
      </c>
      <c t="str" s="2" r="O2">
        <f>'Total por línea de trabajo'!H11</f>
        <v>0</v>
      </c>
      <c t="str" s="35" r="P2">
        <f ref="P2:P13" t="shared" si="1">SUM(B2:O2)</f>
        <v>171,5</v>
      </c>
      <c t="str" s="35" r="Q2">
        <f ref="Q2:Q3" t="shared" si="2">ROUND(P2/11,1)</f>
        <v>15,6</v>
      </c>
    </row>
    <row r="3">
      <c t="str" s="2" r="A3">
        <f>'Total por línea de trabajo'!A12</f>
        <v>CHRISTOPHER QUINCKE</v>
      </c>
      <c s="2" r="B3">
        <v>10.5</v>
      </c>
      <c s="2" r="C3">
        <v>22.5</v>
      </c>
      <c s="2" r="D3">
        <v>14.0</v>
      </c>
      <c s="2" r="E3">
        <v>16.5</v>
      </c>
      <c s="2" r="F3">
        <v>13.0</v>
      </c>
      <c s="2" r="G3">
        <v>13.0</v>
      </c>
      <c s="2" r="H3">
        <v>22.0</v>
      </c>
      <c t="str" s="2" r="I3">
        <f>'Total por línea de trabajo'!B22</f>
        <v>17,5</v>
      </c>
      <c s="3" r="J3">
        <v>16.5</v>
      </c>
      <c s="3" r="K3">
        <v>19.5</v>
      </c>
      <c s="3" r="L3">
        <v>20.5</v>
      </c>
      <c s="3" r="M3">
        <v>17.5</v>
      </c>
      <c t="str" s="2" r="N3">
        <f>'Total por línea de trabajo'!G22</f>
        <v>0</v>
      </c>
      <c t="str" s="2" r="O3">
        <f>'Total por línea de trabajo'!H22</f>
        <v>0</v>
      </c>
      <c t="str" s="35" r="P3">
        <f t="shared" si="1"/>
        <v>203</v>
      </c>
      <c t="str" s="35" r="Q3">
        <f t="shared" si="2"/>
        <v>18,5</v>
      </c>
    </row>
    <row r="4">
      <c t="str" s="2" r="A4">
        <f>'Total por línea de trabajo'!A23</f>
        <v>DIEGO DASTUGUE</v>
      </c>
      <c s="2" r="B4">
        <v>10.5</v>
      </c>
      <c s="2" r="C4">
        <v>16.5</v>
      </c>
      <c s="2" r="D4">
        <v>12.5</v>
      </c>
      <c s="2" r="E4">
        <v>22.0</v>
      </c>
      <c s="2" r="F4">
        <v>14.5</v>
      </c>
      <c s="2" r="G4">
        <v>15.5</v>
      </c>
      <c s="2" r="H4">
        <v>13.0</v>
      </c>
      <c t="str" s="2" r="I4">
        <f>'Total por línea de trabajo'!B33</f>
        <v>12</v>
      </c>
      <c t="str" s="2" r="J4">
        <f>'Total por línea de trabajo'!C33</f>
        <v>14</v>
      </c>
      <c t="str" s="2" r="K4">
        <f>'Total por línea de trabajo'!D33</f>
        <v>15,5</v>
      </c>
      <c t="str" s="2" r="L4">
        <f>'Total por línea de trabajo'!E33</f>
        <v>17,5</v>
      </c>
      <c t="str" s="2" r="M4">
        <f>'Total por línea de trabajo'!F33</f>
        <v>16,5</v>
      </c>
      <c t="str" s="2" r="N4">
        <f>'Total por línea de trabajo'!G33</f>
        <v>0</v>
      </c>
      <c t="str" s="2" r="O4">
        <f>'Total por línea de trabajo'!H33</f>
        <v>0</v>
      </c>
      <c t="str" s="35" r="P4">
        <f t="shared" si="1"/>
        <v>180</v>
      </c>
      <c t="str" s="35" r="Q4">
        <f>ROUND(P4/12,1)</f>
        <v>15</v>
      </c>
    </row>
    <row r="5">
      <c t="str" s="2" r="A5">
        <f>'Total por línea de trabajo'!A34</f>
        <v>EMILIANO GONZALEZ</v>
      </c>
      <c s="2" r="B5">
        <v>4.0</v>
      </c>
      <c s="2" r="C5">
        <v>28.0</v>
      </c>
      <c s="2" r="D5">
        <v>12.0</v>
      </c>
      <c s="2" r="E5">
        <v>20.5</v>
      </c>
      <c s="2" r="F5">
        <v>11.5</v>
      </c>
      <c s="2" r="G5">
        <v>16.0</v>
      </c>
      <c s="2" r="H5">
        <v>13.0</v>
      </c>
      <c t="str" s="2" r="I5">
        <f>'Total por línea de trabajo'!B44</f>
        <v>14,5</v>
      </c>
      <c t="str" s="2" r="J5">
        <f>'Total por línea de trabajo'!C44</f>
        <v>11</v>
      </c>
      <c t="str" s="2" r="K5">
        <f>'Total por línea de trabajo'!D44</f>
        <v>11</v>
      </c>
      <c t="str" s="2" r="L5">
        <f>'Total por línea de trabajo'!E44</f>
        <v>22,5</v>
      </c>
      <c t="str" s="2" r="M5">
        <f>'Total por línea de trabajo'!F44</f>
        <v>19,5</v>
      </c>
      <c t="str" s="2" r="N5">
        <f>'Total por línea de trabajo'!G44</f>
        <v>0</v>
      </c>
      <c t="str" s="2" r="O5">
        <f>'Total por línea de trabajo'!H44</f>
        <v>0</v>
      </c>
      <c t="str" s="35" r="P5">
        <f t="shared" si="1"/>
        <v>183,5</v>
      </c>
      <c t="str" s="35" r="Q5">
        <f ref="Q5:Q8" t="shared" si="3">ROUND(P5/11,1)</f>
        <v>16,7</v>
      </c>
    </row>
    <row r="6">
      <c t="str" s="2" r="A6">
        <f>'Total por línea de trabajo'!A45</f>
        <v>FACUNDO AGÜERO</v>
      </c>
      <c s="2" r="B6">
        <v>11.0</v>
      </c>
      <c s="2" r="C6">
        <v>9.5</v>
      </c>
      <c s="2" r="D6">
        <v>13.0</v>
      </c>
      <c s="2" r="E6">
        <v>13.5</v>
      </c>
      <c s="2" r="F6">
        <v>6.0</v>
      </c>
      <c s="2" r="G6">
        <v>14.0</v>
      </c>
      <c s="2" r="H6">
        <v>20.0</v>
      </c>
      <c t="str" s="2" r="I6">
        <f>'Total por línea de trabajo'!B55</f>
        <v>13</v>
      </c>
      <c t="str" s="2" r="J6">
        <f>'Total por línea de trabajo'!C55</f>
        <v>14,5</v>
      </c>
      <c t="str" s="2" r="K6">
        <f>'Total por línea de trabajo'!D55</f>
        <v>23,5</v>
      </c>
      <c t="str" s="2" r="L6">
        <f>'Total por línea de trabajo'!E55</f>
        <v>16,5</v>
      </c>
      <c t="str" s="2" r="M6">
        <f>'Total por línea de trabajo'!F55</f>
        <v>12,5</v>
      </c>
      <c t="str" s="2" r="N6">
        <f>'Total por línea de trabajo'!G55</f>
        <v>0</v>
      </c>
      <c t="str" s="2" r="O6">
        <f>'Total por línea de trabajo'!H55</f>
        <v>0</v>
      </c>
      <c t="str" s="35" r="P6">
        <f t="shared" si="1"/>
        <v>167</v>
      </c>
      <c t="str" s="35" r="Q6">
        <f t="shared" si="3"/>
        <v>15,2</v>
      </c>
    </row>
    <row r="7">
      <c t="str" s="2" r="A7">
        <f>'Total por línea de trabajo'!A56</f>
        <v>LINETTE GRILL</v>
      </c>
      <c s="2" r="B7">
        <v>7.5</v>
      </c>
      <c s="2" r="C7">
        <v>12.5</v>
      </c>
      <c s="2" r="D7">
        <v>7.0</v>
      </c>
      <c s="2" r="E7">
        <v>16.5</v>
      </c>
      <c s="2" r="F7">
        <v>8.5</v>
      </c>
      <c s="2" r="G7">
        <v>17.0</v>
      </c>
      <c s="2" r="H7">
        <v>16.0</v>
      </c>
      <c t="str" s="2" r="I7">
        <f>'Total por línea de trabajo'!B66</f>
        <v>21</v>
      </c>
      <c t="str" s="2" r="J7">
        <f>'Total por línea de trabajo'!C66</f>
        <v>20</v>
      </c>
      <c t="str" s="2" r="K7">
        <f>'Total por línea de trabajo'!D66</f>
        <v>21,5</v>
      </c>
      <c t="str" s="2" r="L7">
        <f>'Total por línea de trabajo'!E66</f>
        <v>19</v>
      </c>
      <c t="str" s="2" r="M7">
        <f>'Total por línea de trabajo'!F66</f>
        <v>14,5</v>
      </c>
      <c t="str" s="2" r="N7">
        <f>'Total por línea de trabajo'!G66</f>
        <v>0</v>
      </c>
      <c t="str" s="2" r="O7">
        <f>'Total por línea de trabajo'!H66</f>
        <v>0</v>
      </c>
      <c t="str" s="35" r="P7">
        <f t="shared" si="1"/>
        <v>181</v>
      </c>
      <c t="str" s="35" r="Q7">
        <f t="shared" si="3"/>
        <v>16,5</v>
      </c>
    </row>
    <row r="8">
      <c t="str" s="2" r="A8">
        <f>'Total por línea de trabajo'!A67</f>
        <v>MALVINA BETARTE</v>
      </c>
      <c s="19" r="B8">
        <v>15.5</v>
      </c>
      <c s="1" r="C8">
        <v>15.5</v>
      </c>
      <c s="1" r="D8">
        <v>12.5</v>
      </c>
      <c s="1" r="E8">
        <v>16.0</v>
      </c>
      <c s="2" r="F8">
        <v>9.5</v>
      </c>
      <c s="2" r="G8">
        <v>16.0</v>
      </c>
      <c s="2" r="H8">
        <v>20.0</v>
      </c>
      <c t="str" s="2" r="I8">
        <f>'Total por línea de trabajo'!B77</f>
        <v>14,5</v>
      </c>
      <c t="str" s="2" r="J8">
        <f>'Total por línea de trabajo'!C77</f>
        <v>12</v>
      </c>
      <c t="str" s="2" r="K8">
        <f>'Total por línea de trabajo'!D77</f>
        <v>20,5</v>
      </c>
      <c t="str" s="2" r="L8">
        <f>'Total por línea de trabajo'!E77</f>
        <v>17</v>
      </c>
      <c t="str" s="2" r="M8">
        <f>'Total por línea de trabajo'!F77</f>
        <v>16,5</v>
      </c>
      <c t="str" s="2" r="N8">
        <f>'Total por línea de trabajo'!G77</f>
        <v>0</v>
      </c>
      <c t="str" s="2" r="O8">
        <f>'Total por línea de trabajo'!H77</f>
        <v>0</v>
      </c>
      <c t="str" s="35" r="P8">
        <f t="shared" si="1"/>
        <v>185,5</v>
      </c>
      <c t="str" s="35" r="Q8">
        <f t="shared" si="3"/>
        <v>16,9</v>
      </c>
    </row>
    <row r="9">
      <c t="str" s="2" r="A9">
        <f>'Total por línea de trabajo'!A78</f>
        <v>MARINA ACOSTA</v>
      </c>
      <c s="2" r="B9">
        <v>21.0</v>
      </c>
      <c s="2" r="C9">
        <v>23.0</v>
      </c>
      <c s="2" r="D9">
        <v>11.0</v>
      </c>
      <c s="2" r="E9">
        <v>42.5</v>
      </c>
      <c s="2" r="F9">
        <v>18.0</v>
      </c>
      <c s="2" r="G9">
        <v>23.0</v>
      </c>
      <c s="2" r="H9">
        <v>21.0</v>
      </c>
      <c t="str" s="2" r="I9">
        <f>'Total por línea de trabajo'!B88</f>
        <v>15</v>
      </c>
      <c t="str" s="2" r="J9">
        <f>'Total por línea de trabajo'!C88</f>
        <v>15</v>
      </c>
      <c t="str" s="2" r="K9">
        <f>'Total por línea de trabajo'!D88</f>
        <v>17,5</v>
      </c>
      <c t="str" s="2" r="L9">
        <f>'Total por línea de trabajo'!E88</f>
        <v>21</v>
      </c>
      <c t="str" s="2" r="M9">
        <f>'Total por línea de trabajo'!F88</f>
        <v>8,5</v>
      </c>
      <c t="str" s="2" r="N9">
        <f>'Total por línea de trabajo'!G88</f>
        <v>0</v>
      </c>
      <c t="str" s="2" r="O9">
        <f>'Total por línea de trabajo'!H88</f>
        <v>0</v>
      </c>
      <c t="str" s="35" r="P9">
        <f t="shared" si="1"/>
        <v>236,5</v>
      </c>
      <c t="str" s="35" r="Q9">
        <f>ROUND(P9/12,1)</f>
        <v>19,7</v>
      </c>
    </row>
    <row r="10">
      <c t="str" s="2" r="A10">
        <f>'Total por línea de trabajo'!A89</f>
        <v>MARTIN SANTAGATA</v>
      </c>
      <c s="2" r="B10">
        <v>10.0</v>
      </c>
      <c s="2" r="C10">
        <v>13.0</v>
      </c>
      <c s="2" r="D10">
        <v>8.5</v>
      </c>
      <c s="2" r="E10">
        <v>18.0</v>
      </c>
      <c s="2" r="F10">
        <v>15.5</v>
      </c>
      <c s="2" r="G10">
        <v>15.0</v>
      </c>
      <c s="2" r="H10">
        <v>19.0</v>
      </c>
      <c t="str" s="2" r="I10">
        <f>'Total por línea de trabajo'!B99</f>
        <v>16</v>
      </c>
      <c t="str" s="2" r="J10">
        <f>'Total por línea de trabajo'!C99</f>
        <v>19</v>
      </c>
      <c t="str" s="2" r="K10">
        <f>'Total por línea de trabajo'!D99</f>
        <v>17</v>
      </c>
      <c t="str" s="2" r="L10">
        <f>'Total por línea de trabajo'!E99</f>
        <v>22</v>
      </c>
      <c t="str" s="2" r="M10">
        <f>'Total por línea de trabajo'!F99</f>
        <v>10</v>
      </c>
      <c t="str" s="2" r="N10">
        <f>'Total por línea de trabajo'!G99</f>
        <v>0</v>
      </c>
      <c t="str" s="2" r="O10">
        <f>'Total por línea de trabajo'!H99</f>
        <v>0</v>
      </c>
      <c t="str" s="35" r="P10">
        <f t="shared" si="1"/>
        <v>183</v>
      </c>
      <c t="str" s="35" r="Q10">
        <f ref="Q10:Q13" t="shared" si="4">ROUND(P10/11,1)</f>
        <v>16,6</v>
      </c>
    </row>
    <row r="11">
      <c t="str" s="2" r="A11">
        <f>'Total por línea de trabajo'!A100</f>
        <v>MARTIN TAMBUCHO</v>
      </c>
      <c s="2" r="B11">
        <v>13.5</v>
      </c>
      <c s="2" r="C11">
        <v>18.0</v>
      </c>
      <c s="2" r="D11">
        <v>11.0</v>
      </c>
      <c s="2" r="E11">
        <v>13.0</v>
      </c>
      <c s="2" r="F11">
        <v>8.5</v>
      </c>
      <c s="2" r="G11">
        <v>16.0</v>
      </c>
      <c s="2" r="H11">
        <v>26.0</v>
      </c>
      <c t="str" s="2" r="I11">
        <f>'Total por línea de trabajo'!B110</f>
        <v>16</v>
      </c>
      <c t="str" s="2" r="J11">
        <f>'Total por línea de trabajo'!C110</f>
        <v>11</v>
      </c>
      <c t="str" s="2" r="K11">
        <f>'Total por línea de trabajo'!D110</f>
        <v>27</v>
      </c>
      <c t="str" s="2" r="L11">
        <f>'Total por línea de trabajo'!E110</f>
        <v>33</v>
      </c>
      <c t="str" s="2" r="M11">
        <f>'Total por línea de trabajo'!F110</f>
        <v>16</v>
      </c>
      <c t="str" s="2" r="N11">
        <f>'Total por línea de trabajo'!G110</f>
        <v>0</v>
      </c>
      <c t="str" s="2" r="O11">
        <f>'Total por línea de trabajo'!H110</f>
        <v>0</v>
      </c>
      <c t="str" s="35" r="P11">
        <f t="shared" si="1"/>
        <v>209</v>
      </c>
      <c t="str" s="35" r="Q11">
        <f t="shared" si="4"/>
        <v>19</v>
      </c>
    </row>
    <row r="12">
      <c t="str" s="2" r="A12">
        <f>'Total por línea de trabajo'!A111</f>
        <v>NICOLÁS FIUMARELLI</v>
      </c>
      <c s="2" r="B12">
        <v>10.0</v>
      </c>
      <c s="2" r="C12">
        <v>12.5</v>
      </c>
      <c s="2" r="D12">
        <v>21.0</v>
      </c>
      <c s="2" r="E12">
        <v>16.5</v>
      </c>
      <c s="2" r="F12">
        <v>13.5</v>
      </c>
      <c s="2" r="G12">
        <v>3.0</v>
      </c>
      <c s="2" r="H12">
        <v>13.0</v>
      </c>
      <c t="str" s="2" r="I12">
        <f>'Total por línea de trabajo'!B121</f>
        <v>0</v>
      </c>
      <c s="3" r="J12">
        <v>21.0</v>
      </c>
      <c t="str" s="2" r="K12">
        <f>'Total por línea de trabajo'!D121</f>
        <v>24,5</v>
      </c>
      <c t="str" s="2" r="L12">
        <f>'Total por línea de trabajo'!E121</f>
        <v>25,5</v>
      </c>
      <c t="str" s="2" r="M12">
        <f>'Total por línea de trabajo'!F121</f>
        <v>8,5</v>
      </c>
      <c t="str" s="2" r="N12">
        <f>'Total por línea de trabajo'!G121</f>
        <v>0</v>
      </c>
      <c t="str" s="2" r="O12">
        <f>'Total por línea de trabajo'!H121</f>
        <v>0</v>
      </c>
      <c t="str" s="35" r="P12">
        <f t="shared" si="1"/>
        <v>169</v>
      </c>
      <c t="str" s="35" r="Q12">
        <f t="shared" si="4"/>
        <v>15,4</v>
      </c>
    </row>
    <row r="13">
      <c t="str" s="2" r="A13">
        <f>'Total por línea de trabajo'!A122</f>
        <v>NICOLÁS GREISING</v>
      </c>
      <c s="2" r="B13">
        <v>15.5</v>
      </c>
      <c s="2" r="C13">
        <v>14.0</v>
      </c>
      <c s="2" r="D13">
        <v>8.0</v>
      </c>
      <c s="2" r="E13">
        <v>17.0</v>
      </c>
      <c s="2" r="F13">
        <v>11.5</v>
      </c>
      <c s="2" r="G13">
        <v>21.0</v>
      </c>
      <c s="2" r="H13">
        <v>16.0</v>
      </c>
      <c t="str" s="2" r="I13">
        <f>'Total por línea de trabajo'!B132</f>
        <v>16</v>
      </c>
      <c t="str" s="2" r="J13">
        <f>'Total por línea de trabajo'!C132</f>
        <v>16</v>
      </c>
      <c t="str" s="2" r="K13">
        <f>'Total por línea de trabajo'!D132</f>
        <v>16,5</v>
      </c>
      <c t="str" s="2" r="L13">
        <f>'Total por línea de trabajo'!E132</f>
        <v>22,5</v>
      </c>
      <c t="str" s="2" r="M13">
        <f>'Total por línea de trabajo'!F132</f>
        <v>15,5</v>
      </c>
      <c t="str" s="2" r="N13">
        <f>'Total por línea de trabajo'!G132</f>
        <v>0</v>
      </c>
      <c t="str" s="2" r="O13">
        <f>'Total por línea de trabajo'!H132</f>
        <v>0</v>
      </c>
      <c t="str" s="35" r="P13">
        <f t="shared" si="1"/>
        <v>189,5</v>
      </c>
      <c t="str" s="35" r="Q13">
        <f t="shared" si="4"/>
        <v>17,2</v>
      </c>
    </row>
    <row r="14">
      <c t="s" s="33" r="A14">
        <v>401</v>
      </c>
      <c t="str" s="32" r="B14">
        <f ref="B14:Q14" t="shared" si="5">ROUND(SUM(B2:B13)/12,0)</f>
        <v>12</v>
      </c>
      <c t="str" s="32" r="C14">
        <f t="shared" si="5"/>
        <v>17</v>
      </c>
      <c t="str" s="32" r="D14">
        <f t="shared" si="5"/>
        <v>12</v>
      </c>
      <c t="str" s="32" r="E14">
        <f t="shared" si="5"/>
        <v>19</v>
      </c>
      <c t="str" s="32" r="F14">
        <f t="shared" si="5"/>
        <v>12</v>
      </c>
      <c t="str" s="32" r="G14">
        <f t="shared" si="5"/>
        <v>15</v>
      </c>
      <c t="str" s="32" r="H14">
        <f t="shared" si="5"/>
        <v>18</v>
      </c>
      <c t="str" s="32" r="I14">
        <f t="shared" si="5"/>
        <v>14</v>
      </c>
      <c t="str" s="32" r="J14">
        <f t="shared" si="5"/>
        <v>16</v>
      </c>
      <c t="str" s="32" r="K14">
        <f t="shared" si="5"/>
        <v>19</v>
      </c>
      <c t="str" s="32" r="L14">
        <f t="shared" si="5"/>
        <v>21</v>
      </c>
      <c t="str" s="32" r="M14">
        <f t="shared" si="5"/>
        <v>14</v>
      </c>
      <c t="str" s="32" r="N14">
        <f t="shared" si="5"/>
        <v>0</v>
      </c>
      <c t="str" s="32" r="O14">
        <f t="shared" si="5"/>
        <v>0</v>
      </c>
      <c t="str" s="36" r="P14">
        <f t="shared" si="5"/>
        <v>188</v>
      </c>
      <c t="str" s="36" r="Q14">
        <f t="shared" si="5"/>
        <v>17</v>
      </c>
    </row>
    <row r="15">
      <c s="37" r="B15"/>
      <c s="37" r="C15"/>
      <c s="37" r="D15"/>
      <c s="37" r="E15"/>
      <c s="37" r="F15"/>
      <c s="37" r="G15"/>
      <c s="38" r="H15"/>
    </row>
    <row r="16">
      <c s="20" r="F16"/>
      <c s="20" r="G16"/>
      <c s="20" r="H16"/>
    </row>
    <row r="17">
      <c s="20" r="B17"/>
      <c s="20" r="C17"/>
      <c s="20" r="D17"/>
      <c s="20" r="E17"/>
      <c s="20" r="F17"/>
      <c s="20" r="G17"/>
      <c s="20" r="H17"/>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8.86"/>
    <col min="3" customWidth="1" max="3" width="46.43"/>
    <col min="5" customWidth="1" max="5" width="51.86"/>
    <col min="6" customWidth="1" max="6" width="48.29"/>
  </cols>
  <sheetData>
    <row r="1">
      <c t="s" s="39" r="A1">
        <v>402</v>
      </c>
      <c s="40" r="C1"/>
      <c s="40" r="D1"/>
      <c s="41" r="E1"/>
    </row>
    <row r="2">
      <c t="s" s="42" r="A2">
        <v>403</v>
      </c>
      <c s="42" r="B2"/>
      <c s="42" r="C2"/>
      <c s="42" r="D2"/>
      <c t="s" s="43" r="E2">
        <v>404</v>
      </c>
    </row>
    <row r="3">
      <c s="40" r="A3"/>
      <c s="40" r="B3"/>
      <c s="40" r="C3"/>
      <c s="40" r="D3"/>
      <c t="s" s="43" r="E3">
        <v>405</v>
      </c>
    </row>
    <row r="4">
      <c s="40" r="A4"/>
      <c s="40" r="B4"/>
      <c s="40" r="C4"/>
      <c s="40" r="D4"/>
      <c t="s" s="43" r="E4">
        <v>406</v>
      </c>
    </row>
    <row r="5">
      <c s="40" r="A5"/>
      <c s="40" r="B5"/>
      <c s="40" r="C5"/>
      <c s="40" r="D5"/>
      <c t="s" s="43" r="E5">
        <v>407</v>
      </c>
    </row>
    <row r="6">
      <c s="40" r="A6"/>
      <c s="40" r="B6"/>
      <c s="40" r="C6"/>
      <c s="40" r="D6"/>
      <c t="s" s="43" r="E6">
        <v>408</v>
      </c>
    </row>
    <row r="7">
      <c s="40" r="A7"/>
      <c s="40" r="B7"/>
      <c s="40" r="C7"/>
      <c s="40" r="D7"/>
      <c t="s" s="43" r="E7">
        <v>409</v>
      </c>
    </row>
    <row r="8">
      <c s="40" r="A8"/>
      <c s="40" r="B8"/>
      <c s="40" r="C8"/>
      <c s="40" r="D8"/>
      <c t="s" s="43" r="E8">
        <v>410</v>
      </c>
    </row>
    <row r="9">
      <c t="s" s="43" r="E9">
        <v>411</v>
      </c>
    </row>
    <row r="10">
      <c t="s" s="44" r="E10">
        <v>412</v>
      </c>
      <c t="s" s="5" r="F10">
        <v>413</v>
      </c>
    </row>
    <row r="12">
      <c t="s" s="42" r="A12">
        <v>414</v>
      </c>
      <c s="45" r="B12"/>
      <c s="45" r="C12"/>
      <c s="45" r="D12"/>
    </row>
    <row r="13">
      <c s="40" r="A13"/>
      <c s="40" r="B13"/>
      <c s="40" r="C13"/>
      <c s="40" r="D13"/>
    </row>
    <row r="14">
      <c t="s" s="46" r="A14">
        <v>415</v>
      </c>
      <c t="s" s="46" r="B14">
        <v>416</v>
      </c>
      <c t="s" s="46" r="C14">
        <v>417</v>
      </c>
      <c t="s" s="46" r="D14">
        <v>418</v>
      </c>
    </row>
    <row r="15">
      <c s="47" r="A15">
        <v>41921.0</v>
      </c>
      <c t="s" s="48" r="B15">
        <v>419</v>
      </c>
      <c t="s" s="49" r="C15">
        <v>420</v>
      </c>
      <c s="48" r="D15">
        <v>2.0</v>
      </c>
    </row>
    <row r="16">
      <c s="50" r="A16">
        <v>41921.0</v>
      </c>
      <c t="s" s="51" r="B16">
        <v>421</v>
      </c>
      <c t="s" s="5" r="C16">
        <v>422</v>
      </c>
      <c s="51" r="D16">
        <v>2.0</v>
      </c>
    </row>
    <row r="17">
      <c s="50" r="A17">
        <v>41923.0</v>
      </c>
      <c t="s" s="51" r="B17">
        <v>423</v>
      </c>
      <c t="s" s="5" r="C17">
        <v>424</v>
      </c>
      <c s="51" r="D17">
        <v>3.0</v>
      </c>
    </row>
    <row r="18">
      <c s="50" r="A18">
        <v>41924.0</v>
      </c>
      <c t="s" s="51" r="B18">
        <v>425</v>
      </c>
      <c t="s" s="5" r="C18">
        <v>426</v>
      </c>
      <c s="51" r="D18">
        <v>6.0</v>
      </c>
      <c s="5" r="E18"/>
    </row>
    <row r="19">
      <c s="47" r="A19">
        <v>41926.0</v>
      </c>
      <c t="s" s="48" r="B19">
        <v>427</v>
      </c>
      <c t="s" s="49" r="C19">
        <v>428</v>
      </c>
      <c s="48" r="D19">
        <v>2.5</v>
      </c>
    </row>
    <row r="20">
      <c s="50" r="A20">
        <v>41927.0</v>
      </c>
      <c t="s" s="51" r="B20">
        <v>429</v>
      </c>
      <c t="s" s="5" r="C20">
        <v>430</v>
      </c>
      <c s="51" r="D20">
        <v>3.0</v>
      </c>
    </row>
    <row r="21">
      <c s="50" r="A21">
        <v>41927.0</v>
      </c>
      <c t="s" s="51" r="B21">
        <v>431</v>
      </c>
      <c t="s" s="5" r="C21">
        <v>432</v>
      </c>
      <c s="51" r="D21">
        <v>1.0</v>
      </c>
    </row>
    <row r="22">
      <c s="52" r="A22">
        <v>41928.0</v>
      </c>
      <c t="s" s="51" r="B22">
        <v>433</v>
      </c>
      <c t="s" s="51" r="C22">
        <v>434</v>
      </c>
      <c s="51" r="D22">
        <v>4.0</v>
      </c>
    </row>
    <row r="23">
      <c s="50" r="A23">
        <v>41928.0</v>
      </c>
      <c t="s" s="51" r="B23">
        <v>435</v>
      </c>
      <c t="s" s="5" r="C23">
        <v>436</v>
      </c>
      <c s="51" r="D23">
        <v>1.0</v>
      </c>
    </row>
    <row r="24">
      <c s="52" r="A24">
        <v>41928.0</v>
      </c>
      <c t="s" s="51" r="B24">
        <v>437</v>
      </c>
      <c t="s" s="51" r="C24">
        <v>438</v>
      </c>
      <c s="51" r="D24">
        <v>4.0</v>
      </c>
    </row>
    <row r="25">
      <c s="52" r="A25">
        <v>41928.0</v>
      </c>
      <c t="s" s="51" r="B25">
        <v>439</v>
      </c>
      <c t="s" s="5" r="C25">
        <v>440</v>
      </c>
      <c s="51" r="D25">
        <v>1.0</v>
      </c>
    </row>
    <row r="26">
      <c s="47" r="A26">
        <v>41933.0</v>
      </c>
      <c t="s" s="48" r="B26">
        <v>441</v>
      </c>
      <c t="s" s="49" r="C26">
        <v>442</v>
      </c>
      <c s="48" r="D26">
        <v>2.0</v>
      </c>
    </row>
    <row r="27">
      <c s="50" r="A27">
        <v>41936.0</v>
      </c>
      <c t="s" s="51" r="B27">
        <v>443</v>
      </c>
      <c t="s" s="5" r="C27">
        <v>444</v>
      </c>
      <c s="51" r="D27">
        <v>1.5</v>
      </c>
    </row>
    <row r="28">
      <c s="50" r="A28">
        <v>41935.0</v>
      </c>
      <c t="s" s="51" r="B28">
        <v>445</v>
      </c>
      <c t="s" s="5" r="C28">
        <v>446</v>
      </c>
      <c s="51" r="D28">
        <v>6.0</v>
      </c>
    </row>
    <row r="29">
      <c s="50" r="A29">
        <v>41936.0</v>
      </c>
      <c t="s" s="51" r="B29">
        <v>447</v>
      </c>
      <c t="s" s="5" r="C29">
        <v>448</v>
      </c>
      <c s="51" r="D29">
        <v>3.0</v>
      </c>
    </row>
    <row r="30">
      <c s="50" r="A30">
        <v>41938.0</v>
      </c>
      <c t="s" s="51" r="B30">
        <v>449</v>
      </c>
      <c t="s" s="5" r="C30">
        <v>450</v>
      </c>
      <c s="51" r="D30">
        <v>4.0</v>
      </c>
    </row>
    <row r="31">
      <c s="47" r="A31">
        <v>41940.0</v>
      </c>
      <c t="s" s="48" r="B31">
        <v>451</v>
      </c>
      <c t="s" s="49" r="C31">
        <v>452</v>
      </c>
      <c s="48" r="D31">
        <v>2.0</v>
      </c>
    </row>
    <row r="32">
      <c s="50" r="A32">
        <v>41939.0</v>
      </c>
      <c t="s" s="51" r="B32">
        <v>453</v>
      </c>
      <c t="s" s="5" r="C32">
        <v>454</v>
      </c>
      <c s="51" r="D32">
        <v>3.5</v>
      </c>
    </row>
    <row r="33">
      <c s="50" r="A33">
        <v>41941.0</v>
      </c>
      <c t="s" s="51" r="B33">
        <v>455</v>
      </c>
      <c t="s" s="5" r="C33">
        <v>456</v>
      </c>
      <c s="51" r="D33">
        <v>2.0</v>
      </c>
    </row>
    <row r="34">
      <c s="50" r="A34">
        <v>41941.0</v>
      </c>
      <c t="s" s="51" r="B34">
        <v>457</v>
      </c>
      <c t="s" s="5" r="C34">
        <v>458</v>
      </c>
      <c s="51" r="D34">
        <v>2.0</v>
      </c>
    </row>
    <row r="35">
      <c s="50" r="A35">
        <v>41943.0</v>
      </c>
      <c t="s" s="51" r="B35">
        <v>459</v>
      </c>
      <c t="s" s="5" r="C35">
        <v>460</v>
      </c>
      <c s="51" r="D35">
        <v>1.0</v>
      </c>
    </row>
    <row r="36">
      <c s="50" r="A36">
        <v>41943.0</v>
      </c>
      <c t="s" s="51" r="B36">
        <v>461</v>
      </c>
      <c t="s" s="5" r="C36">
        <v>462</v>
      </c>
      <c s="51" r="D36">
        <v>1.5</v>
      </c>
    </row>
    <row r="37">
      <c s="50" r="A37">
        <v>41944.0</v>
      </c>
      <c t="s" s="51" r="B37">
        <v>463</v>
      </c>
      <c t="s" s="5" r="C37">
        <v>464</v>
      </c>
      <c s="51" r="D37">
        <v>1.5</v>
      </c>
    </row>
    <row r="38">
      <c s="50" r="A38">
        <v>41945.0</v>
      </c>
      <c t="s" s="51" r="B38">
        <v>465</v>
      </c>
      <c t="s" s="5" r="C38">
        <v>466</v>
      </c>
      <c s="51" r="D38">
        <v>1.5</v>
      </c>
    </row>
    <row r="39">
      <c s="47" r="A39">
        <v>41947.0</v>
      </c>
      <c t="s" s="48" r="B39">
        <v>467</v>
      </c>
      <c t="s" s="49" r="C39">
        <v>468</v>
      </c>
      <c s="48" r="D39">
        <v>1.5</v>
      </c>
    </row>
    <row r="40">
      <c s="50" r="A40">
        <v>41947.0</v>
      </c>
      <c t="s" s="51" r="B40">
        <v>469</v>
      </c>
      <c t="s" s="5" r="C40">
        <v>470</v>
      </c>
      <c s="51" r="D40">
        <v>1.5</v>
      </c>
    </row>
    <row r="41">
      <c s="50" r="A41">
        <v>41949.0</v>
      </c>
      <c t="s" s="51" r="B41">
        <v>471</v>
      </c>
      <c t="s" s="5" r="C41">
        <v>472</v>
      </c>
      <c s="51" r="D41">
        <v>3.5</v>
      </c>
    </row>
    <row r="42">
      <c s="50" r="A42">
        <v>41952.0</v>
      </c>
      <c t="s" s="51" r="B42">
        <v>473</v>
      </c>
      <c t="s" s="5" r="C42">
        <v>474</v>
      </c>
      <c s="51" r="D42">
        <v>4.0</v>
      </c>
    </row>
    <row r="43">
      <c s="50" r="A43">
        <v>41948.0</v>
      </c>
      <c t="s" s="51" r="B43">
        <v>475</v>
      </c>
      <c t="s" s="5" r="C43">
        <v>476</v>
      </c>
      <c s="51" r="D43">
        <v>1.5</v>
      </c>
    </row>
    <row r="44">
      <c s="50" r="A44">
        <v>41952.0</v>
      </c>
      <c t="s" s="51" r="B44">
        <v>477</v>
      </c>
      <c t="s" s="5" r="C44">
        <v>478</v>
      </c>
      <c s="51" r="D44">
        <v>1.0</v>
      </c>
    </row>
    <row r="45">
      <c s="50" r="A45">
        <v>41952.0</v>
      </c>
      <c t="s" s="51" r="B45">
        <v>479</v>
      </c>
      <c t="s" s="5" r="C45">
        <v>480</v>
      </c>
      <c s="51" r="D45">
        <v>3.5</v>
      </c>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row r="111">
      <c s="53" r="B111"/>
      <c s="53" r="D111"/>
    </row>
    <row r="112">
      <c s="53" r="B112"/>
      <c s="53" r="D112"/>
    </row>
    <row r="113">
      <c s="53" r="B113"/>
      <c s="53" r="D113"/>
    </row>
    <row r="114">
      <c s="53" r="B114"/>
      <c s="53" r="D114"/>
    </row>
    <row r="115">
      <c s="53" r="B115"/>
      <c s="53" r="D115"/>
    </row>
    <row r="116">
      <c s="53" r="B116"/>
      <c s="53" r="D116"/>
    </row>
    <row r="117">
      <c s="53" r="B117"/>
      <c s="53" r="D117"/>
    </row>
  </sheetData>
  <mergeCells count="1">
    <mergeCell ref="A1:B1"/>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2.86"/>
    <col min="3" customWidth="1" max="3" width="64.57"/>
    <col min="5" customWidth="1" max="5" width="51.86"/>
    <col min="6" customWidth="1" max="6" width="48.29"/>
  </cols>
  <sheetData>
    <row r="1">
      <c t="s" s="39" r="A1">
        <v>481</v>
      </c>
      <c s="40" r="C1"/>
      <c s="40" r="D1"/>
      <c s="41" r="E1"/>
    </row>
    <row r="2">
      <c t="s" s="42" r="A2">
        <v>482</v>
      </c>
      <c s="42" r="B2"/>
      <c s="42" r="C2"/>
      <c s="42" r="D2"/>
      <c t="s" s="43" r="E2">
        <v>483</v>
      </c>
    </row>
    <row r="3">
      <c s="40" r="A3"/>
      <c s="40" r="B3"/>
      <c s="40" r="C3"/>
      <c s="40" r="D3"/>
      <c t="s" s="43" r="E3">
        <v>484</v>
      </c>
    </row>
    <row r="4">
      <c s="40" r="A4"/>
      <c s="40" r="B4"/>
      <c s="40" r="C4"/>
      <c s="40" r="D4"/>
      <c t="s" s="43" r="E4">
        <v>485</v>
      </c>
    </row>
    <row r="5">
      <c s="40" r="A5"/>
      <c s="40" r="B5"/>
      <c s="40" r="C5"/>
      <c s="40" r="D5"/>
      <c t="s" s="43" r="E5">
        <v>486</v>
      </c>
    </row>
    <row r="6">
      <c s="40" r="A6"/>
      <c s="40" r="B6"/>
      <c s="40" r="C6"/>
      <c s="40" r="D6"/>
      <c t="s" s="43" r="E6">
        <v>487</v>
      </c>
    </row>
    <row r="7">
      <c s="40" r="A7"/>
      <c s="40" r="B7"/>
      <c s="40" r="C7"/>
      <c s="40" r="D7"/>
      <c t="s" s="43" r="E7">
        <v>488</v>
      </c>
    </row>
    <row r="8">
      <c s="40" r="A8"/>
      <c s="40" r="B8"/>
      <c s="40" r="C8"/>
      <c s="40" r="D8"/>
      <c t="s" s="43" r="E8">
        <v>489</v>
      </c>
    </row>
    <row r="9">
      <c t="s" s="43" r="E9">
        <v>490</v>
      </c>
    </row>
    <row r="10">
      <c t="s" s="44" r="E10">
        <v>491</v>
      </c>
      <c t="s" s="5" r="F10">
        <v>492</v>
      </c>
    </row>
    <row r="12">
      <c t="s" s="42" r="A12">
        <v>493</v>
      </c>
      <c s="45" r="B12"/>
      <c s="45" r="C12"/>
      <c s="45" r="D12"/>
    </row>
    <row r="13">
      <c s="40" r="A13"/>
      <c s="40" r="B13"/>
      <c s="40" r="C13"/>
      <c s="40" r="D13"/>
    </row>
    <row r="14">
      <c t="s" s="46" r="A14">
        <v>494</v>
      </c>
      <c t="s" s="46" r="B14">
        <v>495</v>
      </c>
      <c t="s" s="46" r="C14">
        <v>496</v>
      </c>
      <c t="s" s="46" r="D14">
        <v>497</v>
      </c>
    </row>
    <row r="15">
      <c s="47" r="A15">
        <v>41918.0</v>
      </c>
      <c t="s" s="48" r="B15">
        <v>498</v>
      </c>
      <c t="s" s="49" r="C15">
        <v>499</v>
      </c>
      <c s="48" r="D15">
        <v>1.5</v>
      </c>
    </row>
    <row r="16">
      <c s="50" r="A16">
        <v>41919.0</v>
      </c>
      <c t="s" s="51" r="B16">
        <v>500</v>
      </c>
      <c t="s" s="5" r="C16">
        <v>501</v>
      </c>
      <c s="51" r="D16">
        <v>2.5</v>
      </c>
    </row>
    <row r="17">
      <c s="50" r="A17">
        <v>41921.0</v>
      </c>
      <c t="s" s="51" r="B17">
        <v>502</v>
      </c>
      <c t="s" s="5" r="C17">
        <v>503</v>
      </c>
      <c s="51" r="D17">
        <v>2.0</v>
      </c>
    </row>
    <row r="18">
      <c s="50" r="A18">
        <v>41923.0</v>
      </c>
      <c t="s" s="51" r="B18">
        <v>504</v>
      </c>
      <c t="s" s="5" r="C18">
        <v>505</v>
      </c>
      <c s="51" r="D18">
        <v>1.0</v>
      </c>
    </row>
    <row r="19">
      <c s="50" r="A19">
        <v>41923.0</v>
      </c>
      <c t="s" s="51" r="B19">
        <v>506</v>
      </c>
      <c t="s" s="5" r="C19">
        <v>507</v>
      </c>
      <c s="51" r="D19">
        <v>1.0</v>
      </c>
    </row>
    <row r="20">
      <c s="50" r="A20">
        <v>41923.0</v>
      </c>
      <c t="s" s="51" r="B20">
        <v>508</v>
      </c>
      <c t="s" s="5" r="C20">
        <v>509</v>
      </c>
      <c s="51" r="D20">
        <v>1.5</v>
      </c>
    </row>
    <row r="21">
      <c s="50" r="A21">
        <v>41923.0</v>
      </c>
      <c t="s" s="51" r="B21">
        <v>510</v>
      </c>
      <c t="s" s="5" r="C21">
        <v>511</v>
      </c>
      <c s="51" r="D21">
        <v>3.0</v>
      </c>
    </row>
    <row r="22">
      <c s="50" r="A22">
        <v>41924.0</v>
      </c>
      <c t="s" s="51" r="B22">
        <v>512</v>
      </c>
      <c t="s" s="5" r="C22">
        <v>513</v>
      </c>
      <c s="51" r="D22">
        <v>5.0</v>
      </c>
    </row>
    <row r="23">
      <c s="47" r="A23">
        <v>41926.0</v>
      </c>
      <c t="s" s="48" r="B23">
        <v>514</v>
      </c>
      <c t="s" s="49" r="C23">
        <v>515</v>
      </c>
      <c s="48" r="D23">
        <v>2.5</v>
      </c>
    </row>
    <row r="24">
      <c s="50" r="A24">
        <v>41927.0</v>
      </c>
      <c t="s" s="51" r="B24">
        <v>516</v>
      </c>
      <c t="s" s="5" r="C24">
        <v>517</v>
      </c>
      <c s="51" r="D24">
        <v>3.0</v>
      </c>
    </row>
    <row r="25">
      <c s="50" r="A25">
        <v>41929.0</v>
      </c>
      <c t="s" s="51" r="B25">
        <v>518</v>
      </c>
      <c t="s" s="5" r="C25">
        <v>519</v>
      </c>
      <c s="51" r="D25">
        <v>1.0</v>
      </c>
    </row>
    <row r="26">
      <c s="50" r="A26">
        <v>41930.0</v>
      </c>
      <c t="s" s="51" r="B26">
        <v>520</v>
      </c>
      <c t="s" s="5" r="C26">
        <v>521</v>
      </c>
      <c s="51" r="D26">
        <v>4.0</v>
      </c>
    </row>
    <row r="27">
      <c s="50" r="A27">
        <v>41930.0</v>
      </c>
      <c t="s" s="51" r="B27">
        <v>522</v>
      </c>
      <c t="s" s="5" r="C27">
        <v>523</v>
      </c>
      <c s="51" r="D27">
        <v>1.0</v>
      </c>
    </row>
    <row r="28">
      <c s="50" r="A28">
        <v>41931.0</v>
      </c>
      <c t="s" s="51" r="B28">
        <v>524</v>
      </c>
      <c t="s" s="5" r="C28">
        <v>525</v>
      </c>
      <c s="51" r="D28">
        <v>3.0</v>
      </c>
    </row>
    <row r="29">
      <c s="50" r="A29">
        <v>41931.0</v>
      </c>
      <c t="s" s="51" r="B29">
        <v>526</v>
      </c>
      <c t="s" s="5" r="C29">
        <v>527</v>
      </c>
      <c s="51" r="D29">
        <v>0.5</v>
      </c>
    </row>
    <row r="30">
      <c s="50" r="A30">
        <v>41931.0</v>
      </c>
      <c t="s" s="51" r="B30">
        <v>528</v>
      </c>
      <c t="s" s="5" r="C30">
        <v>529</v>
      </c>
      <c s="51" r="D30">
        <v>1.0</v>
      </c>
    </row>
    <row r="31">
      <c s="50" r="A31">
        <v>41931.0</v>
      </c>
      <c t="s" s="51" r="B31">
        <v>530</v>
      </c>
      <c t="s" s="5" r="C31">
        <v>531</v>
      </c>
      <c t="s" s="54" r="D31">
        <v>532</v>
      </c>
    </row>
    <row r="32">
      <c s="47" r="A32">
        <v>41933.0</v>
      </c>
      <c t="s" s="48" r="B32">
        <v>533</v>
      </c>
      <c t="s" s="49" r="C32">
        <v>534</v>
      </c>
      <c s="48" r="D32">
        <v>2.5</v>
      </c>
    </row>
    <row r="33">
      <c s="50" r="A33">
        <v>41934.0</v>
      </c>
      <c t="s" s="51" r="B33">
        <v>535</v>
      </c>
      <c t="s" s="5" r="C33">
        <v>536</v>
      </c>
      <c s="51" r="D33">
        <v>2.0</v>
      </c>
    </row>
    <row r="34">
      <c s="50" r="A34">
        <v>41935.0</v>
      </c>
      <c t="s" s="51" r="B34">
        <v>537</v>
      </c>
      <c t="s" s="5" r="C34">
        <v>538</v>
      </c>
      <c s="51" r="D34">
        <v>2.0</v>
      </c>
    </row>
    <row r="35">
      <c s="50" r="A35">
        <v>41936.0</v>
      </c>
      <c t="s" s="51" r="B35">
        <v>539</v>
      </c>
      <c t="s" s="5" r="C35">
        <v>540</v>
      </c>
      <c s="51" r="D35">
        <v>1.5</v>
      </c>
    </row>
    <row r="36">
      <c s="50" r="A36">
        <v>41937.0</v>
      </c>
      <c t="s" s="51" r="B36">
        <v>541</v>
      </c>
      <c t="s" s="5" r="C36">
        <v>542</v>
      </c>
      <c s="51" r="D36">
        <v>7.0</v>
      </c>
    </row>
    <row r="37">
      <c s="50" r="A37">
        <v>41938.0</v>
      </c>
      <c t="s" s="51" r="B37">
        <v>543</v>
      </c>
      <c t="s" s="5" r="C37">
        <v>544</v>
      </c>
      <c s="51" r="D37">
        <v>1.0</v>
      </c>
    </row>
    <row r="38">
      <c s="50" r="A38">
        <v>41938.0</v>
      </c>
      <c t="s" s="51" r="B38">
        <v>545</v>
      </c>
      <c t="s" s="5" r="C38">
        <v>546</v>
      </c>
      <c s="51" r="D38">
        <v>3.0</v>
      </c>
    </row>
    <row r="39">
      <c s="50" r="A39">
        <v>41937.0</v>
      </c>
      <c t="s" s="51" r="B39">
        <v>547</v>
      </c>
      <c t="s" s="5" r="C39">
        <v>548</v>
      </c>
      <c s="51" r="D39">
        <v>0.5</v>
      </c>
    </row>
    <row r="40">
      <c s="47" r="A40">
        <v>41939.0</v>
      </c>
      <c t="s" s="48" r="B40">
        <v>549</v>
      </c>
      <c t="s" s="49" r="C40">
        <v>550</v>
      </c>
      <c s="48" r="D40">
        <v>3.0</v>
      </c>
    </row>
    <row r="41">
      <c s="50" r="A41">
        <v>41940.0</v>
      </c>
      <c t="s" s="51" r="B41">
        <v>551</v>
      </c>
      <c t="s" s="5" r="C41">
        <v>552</v>
      </c>
      <c s="51" r="D41">
        <v>2.5</v>
      </c>
    </row>
    <row r="42">
      <c s="50" r="A42">
        <v>41940.0</v>
      </c>
      <c t="s" s="51" r="B42">
        <v>553</v>
      </c>
      <c t="s" s="5" r="C42">
        <v>554</v>
      </c>
      <c s="51" r="D42">
        <v>1.0</v>
      </c>
    </row>
    <row r="43">
      <c s="50" r="A43">
        <v>41941.0</v>
      </c>
      <c t="s" s="51" r="B43">
        <v>555</v>
      </c>
      <c t="s" s="5" r="C43">
        <v>556</v>
      </c>
      <c s="51" r="D43">
        <v>3.0</v>
      </c>
    </row>
    <row r="44">
      <c s="50" r="A44">
        <v>41943.0</v>
      </c>
      <c t="s" s="51" r="B44">
        <v>557</v>
      </c>
      <c t="s" s="5" r="C44">
        <v>558</v>
      </c>
      <c s="51" r="D44">
        <v>2.0</v>
      </c>
    </row>
    <row r="45">
      <c s="50" r="A45">
        <v>41943.0</v>
      </c>
      <c t="s" s="51" r="B45">
        <v>559</v>
      </c>
      <c t="s" s="5" r="C45">
        <v>560</v>
      </c>
      <c s="51" r="D45">
        <v>1.5</v>
      </c>
    </row>
    <row r="46">
      <c s="50" r="A46">
        <v>41944.0</v>
      </c>
      <c t="s" s="51" r="B46">
        <v>561</v>
      </c>
      <c t="s" s="5" r="C46">
        <v>562</v>
      </c>
      <c s="51" r="D46">
        <v>6.0</v>
      </c>
    </row>
    <row r="47">
      <c s="50" r="A47">
        <v>41945.0</v>
      </c>
      <c t="s" s="51" r="B47">
        <v>563</v>
      </c>
      <c t="s" s="5" r="C47">
        <v>564</v>
      </c>
      <c s="51" r="D47">
        <v>1.5</v>
      </c>
    </row>
    <row r="48">
      <c s="47" r="A48">
        <v>41947.0</v>
      </c>
      <c t="s" s="48" r="B48">
        <v>565</v>
      </c>
      <c t="s" s="49" r="C48">
        <v>566</v>
      </c>
      <c s="48" r="D48">
        <v>1.5</v>
      </c>
    </row>
    <row r="49">
      <c s="50" r="A49">
        <v>41947.0</v>
      </c>
      <c t="s" s="48" r="B49">
        <v>567</v>
      </c>
      <c t="s" s="5" r="C49">
        <v>568</v>
      </c>
      <c s="51" r="D49">
        <v>1.5</v>
      </c>
    </row>
    <row r="50">
      <c s="50" r="A50">
        <v>41948.0</v>
      </c>
      <c t="s" s="51" r="B50">
        <v>569</v>
      </c>
      <c t="s" s="5" r="C50">
        <v>570</v>
      </c>
      <c s="51" r="D50">
        <v>1.5</v>
      </c>
    </row>
    <row r="51">
      <c s="50" r="A51">
        <v>41948.0</v>
      </c>
      <c t="s" s="51" r="B51">
        <v>571</v>
      </c>
      <c t="s" s="5" r="C51">
        <v>572</v>
      </c>
      <c s="51" r="D51">
        <v>3.0</v>
      </c>
    </row>
    <row r="52">
      <c s="50" r="A52">
        <v>41950.0</v>
      </c>
      <c t="s" s="51" r="B52">
        <v>573</v>
      </c>
      <c t="s" s="5" r="C52">
        <v>574</v>
      </c>
      <c s="51" r="D52">
        <v>3.0</v>
      </c>
    </row>
    <row r="53">
      <c s="50" r="A53">
        <v>41951.0</v>
      </c>
      <c t="s" s="51" r="B53">
        <v>575</v>
      </c>
      <c t="s" s="5" r="C53">
        <v>576</v>
      </c>
      <c s="51" r="D53">
        <v>4.0</v>
      </c>
    </row>
    <row r="54">
      <c s="50" r="A54">
        <v>41952.0</v>
      </c>
      <c t="s" s="51" r="B54">
        <v>577</v>
      </c>
      <c t="s" s="5" r="C54">
        <v>578</v>
      </c>
      <c s="51" r="D54">
        <v>3.0</v>
      </c>
    </row>
    <row r="55">
      <c s="53" r="A55"/>
      <c s="53" r="B55"/>
      <c s="55" r="C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sheetData>
  <mergeCells count="1">
    <mergeCell ref="A1:B1"/>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5.29"/>
    <col min="3" customWidth="1" max="3" width="75.71"/>
    <col min="5" customWidth="1" max="5" width="51.86"/>
    <col min="6" customWidth="1" max="6" width="48.29"/>
  </cols>
  <sheetData>
    <row r="1">
      <c t="s" s="39" r="A1">
        <v>579</v>
      </c>
      <c s="40" r="C1"/>
      <c s="40" r="D1"/>
      <c s="41" r="E1"/>
    </row>
    <row r="2">
      <c t="s" s="42" r="A2">
        <v>580</v>
      </c>
      <c s="42" r="B2"/>
      <c s="42" r="C2"/>
      <c s="42" r="D2"/>
      <c t="s" s="43" r="E2">
        <v>581</v>
      </c>
    </row>
    <row r="3">
      <c s="40" r="A3"/>
      <c s="40" r="B3"/>
      <c s="40" r="C3"/>
      <c s="40" r="D3"/>
      <c t="s" s="43" r="E3">
        <v>582</v>
      </c>
    </row>
    <row r="4">
      <c s="40" r="A4"/>
      <c s="40" r="B4"/>
      <c s="40" r="C4"/>
      <c s="40" r="D4"/>
      <c t="s" s="43" r="E4">
        <v>583</v>
      </c>
    </row>
    <row r="5">
      <c s="40" r="A5"/>
      <c s="40" r="B5"/>
      <c s="40" r="C5"/>
      <c s="40" r="D5"/>
      <c t="s" s="43" r="E5">
        <v>584</v>
      </c>
    </row>
    <row r="6">
      <c s="40" r="A6"/>
      <c s="40" r="B6"/>
      <c s="40" r="C6"/>
      <c s="40" r="D6"/>
      <c t="s" s="43" r="E6">
        <v>585</v>
      </c>
    </row>
    <row r="7">
      <c s="40" r="A7"/>
      <c s="40" r="B7"/>
      <c s="40" r="C7"/>
      <c s="40" r="D7"/>
      <c t="s" s="43" r="E7">
        <v>586</v>
      </c>
    </row>
    <row r="8">
      <c s="40" r="A8"/>
      <c s="40" r="B8"/>
      <c s="40" r="C8"/>
      <c s="40" r="D8"/>
      <c t="s" s="43" r="E8">
        <v>587</v>
      </c>
    </row>
    <row r="9">
      <c t="s" s="43" r="E9">
        <v>588</v>
      </c>
    </row>
    <row r="10">
      <c t="s" s="44" r="E10">
        <v>589</v>
      </c>
      <c t="s" s="5" r="F10">
        <v>590</v>
      </c>
    </row>
    <row r="12">
      <c t="s" s="42" r="A12">
        <v>591</v>
      </c>
      <c s="45" r="B12"/>
      <c s="45" r="C12"/>
      <c s="45" r="D12"/>
    </row>
    <row r="13">
      <c s="40" r="A13"/>
      <c s="40" r="B13"/>
      <c s="40" r="C13"/>
      <c s="40" r="D13"/>
    </row>
    <row r="14">
      <c t="s" s="46" r="A14">
        <v>592</v>
      </c>
      <c t="s" s="46" r="B14">
        <v>593</v>
      </c>
      <c t="s" s="46" r="C14">
        <v>594</v>
      </c>
      <c t="s" s="46" r="D14">
        <v>595</v>
      </c>
    </row>
    <row r="15">
      <c s="47" r="A15">
        <v>41918.0</v>
      </c>
      <c t="s" s="48" r="B15">
        <v>596</v>
      </c>
      <c t="s" s="49" r="C15">
        <v>597</v>
      </c>
      <c s="48" r="D15">
        <v>1.5</v>
      </c>
    </row>
    <row r="16">
      <c s="52" r="A16">
        <v>41918.0</v>
      </c>
      <c t="s" s="56" r="B16">
        <v>598</v>
      </c>
      <c t="s" s="5" r="C16">
        <v>599</v>
      </c>
      <c s="51" r="D16">
        <v>4.0</v>
      </c>
    </row>
    <row r="17">
      <c s="50" r="A17">
        <v>41919.0</v>
      </c>
      <c t="s" s="51" r="B17">
        <v>600</v>
      </c>
      <c t="s" s="5" r="C17">
        <v>601</v>
      </c>
      <c s="51" r="D17">
        <v>2.5</v>
      </c>
    </row>
    <row r="18">
      <c s="50" r="A18">
        <v>41920.0</v>
      </c>
      <c t="s" s="51" r="B18">
        <v>602</v>
      </c>
      <c t="s" s="5" r="C18">
        <v>603</v>
      </c>
      <c s="51" r="D18">
        <v>2.0</v>
      </c>
    </row>
    <row r="19">
      <c s="57" r="A19">
        <v>41924.0</v>
      </c>
      <c t="s" s="58" r="B19">
        <v>604</v>
      </c>
      <c t="s" s="59" r="C19">
        <v>605</v>
      </c>
      <c s="58" r="D19">
        <v>4.0</v>
      </c>
    </row>
    <row r="20">
      <c s="50" r="A20">
        <v>41925.0</v>
      </c>
      <c t="s" s="51" r="B20">
        <v>606</v>
      </c>
      <c t="s" s="5" r="C20">
        <v>607</v>
      </c>
      <c s="51" r="D20">
        <v>4.0</v>
      </c>
    </row>
    <row r="21">
      <c t="s" s="5" r="A21">
        <v>608</v>
      </c>
      <c t="s" s="51" r="B21">
        <v>609</v>
      </c>
      <c t="s" s="5" r="C21">
        <v>610</v>
      </c>
      <c s="51" r="D21">
        <v>3.0</v>
      </c>
    </row>
    <row r="22">
      <c s="50" r="A22">
        <v>41929.0</v>
      </c>
      <c t="s" s="51" r="B22">
        <v>611</v>
      </c>
      <c t="s" s="5" r="C22">
        <v>612</v>
      </c>
      <c s="51" r="D22">
        <v>3.0</v>
      </c>
    </row>
    <row r="23">
      <c t="s" s="59" r="A23">
        <v>613</v>
      </c>
      <c t="s" s="58" r="B23">
        <v>614</v>
      </c>
      <c t="s" s="60" r="C23">
        <v>615</v>
      </c>
      <c s="58" r="D23">
        <v>5.0</v>
      </c>
    </row>
    <row r="24">
      <c s="50" r="A24">
        <v>41932.0</v>
      </c>
      <c t="s" s="51" r="B24">
        <v>616</v>
      </c>
      <c t="s" s="5" r="C24">
        <v>617</v>
      </c>
      <c s="51" r="D24">
        <v>4.0</v>
      </c>
    </row>
    <row r="25">
      <c s="50" r="A25">
        <v>41933.0</v>
      </c>
      <c t="s" s="51" r="B25">
        <v>618</v>
      </c>
      <c t="s" s="5" r="C25">
        <v>619</v>
      </c>
      <c s="51" r="D25">
        <v>2.0</v>
      </c>
    </row>
    <row r="26">
      <c s="50" r="A26">
        <v>41933.0</v>
      </c>
      <c t="s" s="51" r="B26">
        <v>620</v>
      </c>
      <c t="s" s="5" r="C26">
        <v>621</v>
      </c>
      <c s="51" r="D26">
        <v>3.0</v>
      </c>
    </row>
    <row r="27">
      <c s="50" r="A27">
        <v>41935.0</v>
      </c>
      <c t="s" s="51" r="B27">
        <v>622</v>
      </c>
      <c t="s" s="5" r="C27">
        <v>623</v>
      </c>
      <c s="51" r="D27">
        <v>2.5</v>
      </c>
    </row>
    <row r="28">
      <c s="50" r="A28">
        <v>41938.0</v>
      </c>
      <c t="s" s="51" r="B28">
        <v>624</v>
      </c>
      <c t="s" s="5" r="C28">
        <v>625</v>
      </c>
      <c s="51" r="D28">
        <v>4.0</v>
      </c>
    </row>
    <row r="29">
      <c s="47" r="A29">
        <v>41939.0</v>
      </c>
      <c t="s" s="48" r="B29">
        <v>626</v>
      </c>
      <c t="s" s="49" r="C29">
        <v>627</v>
      </c>
      <c s="48" r="D29">
        <v>2.0</v>
      </c>
    </row>
    <row r="30">
      <c s="50" r="A30">
        <v>41939.0</v>
      </c>
      <c t="s" s="51" r="B30">
        <v>628</v>
      </c>
      <c t="s" s="5" r="C30">
        <v>629</v>
      </c>
      <c s="51" r="D30">
        <v>1.0</v>
      </c>
    </row>
    <row r="31">
      <c s="50" r="A31">
        <v>41939.0</v>
      </c>
      <c t="s" s="51" r="B31">
        <v>630</v>
      </c>
      <c t="s" s="5" r="C31">
        <v>631</v>
      </c>
      <c s="51" r="D31">
        <v>3.0</v>
      </c>
    </row>
    <row r="32">
      <c s="50" r="A32">
        <v>41940.0</v>
      </c>
      <c t="s" s="51" r="B32">
        <v>632</v>
      </c>
      <c t="s" s="5" r="C32">
        <v>633</v>
      </c>
      <c s="51" r="D32">
        <v>2.5</v>
      </c>
    </row>
    <row r="33">
      <c s="50" r="A33">
        <v>41941.0</v>
      </c>
      <c t="s" s="51" r="B33">
        <v>634</v>
      </c>
      <c t="s" s="5" r="C33">
        <v>635</v>
      </c>
      <c s="51" r="D33">
        <v>1.0</v>
      </c>
    </row>
    <row r="34">
      <c s="50" r="A34">
        <v>41942.0</v>
      </c>
      <c t="s" s="51" r="B34">
        <v>636</v>
      </c>
      <c t="s" s="5" r="C34">
        <v>637</v>
      </c>
      <c s="51" r="D34">
        <v>2.0</v>
      </c>
    </row>
    <row r="35">
      <c s="50" r="A35">
        <v>41943.0</v>
      </c>
      <c t="s" s="51" r="B35">
        <v>638</v>
      </c>
      <c t="s" s="5" r="C35">
        <v>639</v>
      </c>
      <c s="51" r="D35">
        <v>2.0</v>
      </c>
    </row>
    <row r="36">
      <c s="50" r="A36">
        <v>41945.0</v>
      </c>
      <c t="s" s="51" r="B36">
        <v>640</v>
      </c>
      <c t="s" s="5" r="C36">
        <v>641</v>
      </c>
      <c s="51" r="D36">
        <v>4.0</v>
      </c>
    </row>
    <row r="37">
      <c s="47" r="A37">
        <v>41946.0</v>
      </c>
      <c t="s" s="48" r="B37">
        <v>642</v>
      </c>
      <c t="s" s="49" r="C37">
        <v>643</v>
      </c>
      <c s="48" r="D37">
        <v>2.5</v>
      </c>
    </row>
    <row r="38">
      <c s="50" r="A38">
        <v>41946.0</v>
      </c>
      <c t="s" s="51" r="B38">
        <v>644</v>
      </c>
      <c t="s" s="5" r="C38">
        <v>645</v>
      </c>
      <c s="51" r="D38">
        <v>4.5</v>
      </c>
    </row>
    <row r="39">
      <c s="50" r="A39">
        <v>41947.0</v>
      </c>
      <c t="s" s="51" r="B39">
        <v>646</v>
      </c>
      <c t="s" s="5" r="C39">
        <v>647</v>
      </c>
      <c s="51" r="D39">
        <v>1.5</v>
      </c>
    </row>
    <row r="40">
      <c s="50" r="A40">
        <v>41947.0</v>
      </c>
      <c t="s" s="51" r="B40">
        <v>648</v>
      </c>
      <c t="s" s="5" r="C40">
        <v>649</v>
      </c>
      <c s="51" r="D40">
        <v>2.5</v>
      </c>
    </row>
    <row r="41">
      <c s="50" r="A41">
        <v>41948.0</v>
      </c>
      <c t="s" s="51" r="B41">
        <v>650</v>
      </c>
      <c t="s" s="5" r="C41">
        <v>651</v>
      </c>
      <c s="51" r="D41">
        <v>1.5</v>
      </c>
    </row>
    <row r="42">
      <c s="50" r="A42">
        <v>41948.0</v>
      </c>
      <c t="s" s="51" r="B42">
        <v>652</v>
      </c>
      <c t="s" s="5" r="C42">
        <v>653</v>
      </c>
      <c s="51" r="D42">
        <v>1.0</v>
      </c>
    </row>
    <row r="43">
      <c s="50" r="A43">
        <v>41952.0</v>
      </c>
      <c t="s" s="51" r="B43">
        <v>654</v>
      </c>
      <c t="s" s="5" r="C43">
        <v>655</v>
      </c>
      <c s="51" r="D43">
        <v>3.0</v>
      </c>
    </row>
    <row r="44">
      <c s="53" r="B44"/>
      <c s="53" r="D44"/>
    </row>
    <row r="45">
      <c s="53" r="B45"/>
      <c s="53" r="D45"/>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row r="111">
      <c s="53" r="B111"/>
      <c s="53" r="D111"/>
    </row>
    <row r="112">
      <c s="53" r="B112"/>
      <c s="53" r="D112"/>
    </row>
  </sheetData>
  <mergeCells count="1">
    <mergeCell ref="A1:B1"/>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7.43"/>
    <col min="3" customWidth="1" max="3" width="65.71"/>
    <col min="5" customWidth="1" max="5" width="51.86"/>
    <col min="6" customWidth="1" max="6" width="48.29"/>
  </cols>
  <sheetData>
    <row r="1">
      <c t="s" s="39" r="A1">
        <v>656</v>
      </c>
      <c s="40" r="C1"/>
      <c s="40" r="D1"/>
      <c s="41" r="E1"/>
    </row>
    <row r="2">
      <c t="s" s="42" r="A2">
        <v>657</v>
      </c>
      <c s="42" r="B2"/>
      <c s="42" r="C2"/>
      <c s="42" r="D2"/>
      <c t="s" s="43" r="E2">
        <v>658</v>
      </c>
    </row>
    <row r="3">
      <c s="40" r="A3"/>
      <c s="40" r="B3"/>
      <c s="40" r="C3"/>
      <c s="40" r="D3"/>
      <c t="s" s="43" r="E3">
        <v>659</v>
      </c>
    </row>
    <row r="4">
      <c s="40" r="A4"/>
      <c s="40" r="B4"/>
      <c s="40" r="C4"/>
      <c s="40" r="D4"/>
      <c t="s" s="43" r="E4">
        <v>660</v>
      </c>
    </row>
    <row r="5">
      <c s="40" r="A5"/>
      <c s="40" r="B5"/>
      <c s="40" r="C5"/>
      <c s="40" r="D5"/>
      <c t="s" s="43" r="E5">
        <v>661</v>
      </c>
    </row>
    <row r="6">
      <c s="40" r="A6"/>
      <c s="40" r="B6"/>
      <c s="40" r="C6"/>
      <c s="40" r="D6"/>
      <c t="s" s="43" r="E6">
        <v>662</v>
      </c>
    </row>
    <row r="7">
      <c s="40" r="A7"/>
      <c s="40" r="B7"/>
      <c s="40" r="C7"/>
      <c s="40" r="D7"/>
      <c t="s" s="43" r="E7">
        <v>663</v>
      </c>
    </row>
    <row r="8">
      <c s="40" r="A8"/>
      <c s="40" r="B8"/>
      <c s="40" r="C8"/>
      <c s="40" r="D8"/>
      <c t="s" s="43" r="E8">
        <v>664</v>
      </c>
    </row>
    <row r="9">
      <c t="s" s="43" r="E9">
        <v>665</v>
      </c>
    </row>
    <row r="10">
      <c t="s" s="44" r="E10">
        <v>666</v>
      </c>
      <c t="s" s="5" r="F10">
        <v>667</v>
      </c>
    </row>
    <row r="12">
      <c t="s" s="42" r="A12">
        <v>668</v>
      </c>
      <c s="45" r="B12"/>
      <c s="45" r="C12"/>
      <c s="45" r="D12"/>
    </row>
    <row r="13">
      <c s="40" r="A13"/>
      <c s="40" r="B13"/>
      <c s="40" r="C13"/>
      <c s="40" r="D13"/>
    </row>
    <row r="14">
      <c t="s" s="46" r="A14">
        <v>669</v>
      </c>
      <c t="s" s="46" r="B14">
        <v>670</v>
      </c>
      <c t="s" s="46" r="C14">
        <v>671</v>
      </c>
      <c t="s" s="46" r="D14">
        <v>672</v>
      </c>
    </row>
    <row r="15">
      <c s="47" r="A15">
        <v>41918.0</v>
      </c>
      <c t="s" s="48" r="B15">
        <v>673</v>
      </c>
      <c t="s" s="49" r="C15">
        <v>674</v>
      </c>
      <c s="48" r="D15">
        <v>3.0</v>
      </c>
    </row>
    <row r="16">
      <c s="50" r="A16">
        <v>41919.0</v>
      </c>
      <c t="s" s="51" r="B16">
        <v>675</v>
      </c>
      <c t="s" s="5" r="C16">
        <v>676</v>
      </c>
      <c s="51" r="D16">
        <v>2.0</v>
      </c>
    </row>
    <row r="17">
      <c s="50" r="A17">
        <v>41921.0</v>
      </c>
      <c t="s" s="51" r="B17">
        <v>677</v>
      </c>
      <c t="s" s="5" r="C17">
        <v>678</v>
      </c>
      <c s="51" r="D17">
        <v>1.5</v>
      </c>
    </row>
    <row r="18">
      <c s="50" r="A18">
        <v>41923.0</v>
      </c>
      <c t="s" s="51" r="B18">
        <v>679</v>
      </c>
      <c t="s" s="5" r="C18">
        <v>680</v>
      </c>
      <c s="51" r="D18">
        <v>6.0</v>
      </c>
    </row>
    <row r="19">
      <c s="50" r="A19">
        <v>41924.0</v>
      </c>
      <c t="s" s="51" r="B19">
        <v>681</v>
      </c>
      <c t="s" s="5" r="C19">
        <v>682</v>
      </c>
      <c s="51" r="D19">
        <v>1.0</v>
      </c>
    </row>
    <row r="20">
      <c s="50" r="A20">
        <v>41924.0</v>
      </c>
      <c t="s" s="51" r="B20">
        <v>683</v>
      </c>
      <c t="s" s="5" r="C20">
        <v>684</v>
      </c>
      <c s="51" r="D20">
        <v>1.0</v>
      </c>
    </row>
    <row r="21">
      <c s="47" r="A21">
        <v>41927.0</v>
      </c>
      <c t="s" s="48" r="B21">
        <v>685</v>
      </c>
      <c t="s" s="49" r="C21">
        <v>686</v>
      </c>
      <c s="48" r="D21">
        <v>1.0</v>
      </c>
    </row>
    <row r="22">
      <c s="50" r="A22">
        <v>41930.0</v>
      </c>
      <c t="s" s="51" r="B22">
        <v>687</v>
      </c>
      <c t="s" s="5" r="C22">
        <v>688</v>
      </c>
      <c s="51" r="D22">
        <v>2.0</v>
      </c>
    </row>
    <row r="23">
      <c s="50" r="A23">
        <v>41930.0</v>
      </c>
      <c t="s" s="51" r="B23">
        <v>689</v>
      </c>
      <c t="s" s="5" r="C23">
        <v>690</v>
      </c>
      <c s="51" r="D23">
        <v>3.0</v>
      </c>
    </row>
    <row r="24">
      <c s="50" r="A24">
        <v>41931.0</v>
      </c>
      <c t="s" s="51" r="B24">
        <v>691</v>
      </c>
      <c t="s" s="5" r="C24">
        <v>692</v>
      </c>
      <c s="51" r="D24">
        <v>5.0</v>
      </c>
    </row>
    <row r="25">
      <c t="s" s="49" r="A25">
        <v>693</v>
      </c>
      <c t="s" s="48" r="B25">
        <v>694</v>
      </c>
      <c t="s" s="49" r="C25">
        <v>695</v>
      </c>
      <c s="48" r="D25">
        <v>3.0</v>
      </c>
    </row>
    <row r="26">
      <c s="50" r="A26">
        <v>41936.0</v>
      </c>
      <c t="s" s="51" r="B26">
        <v>696</v>
      </c>
      <c t="s" s="5" r="C26">
        <v>697</v>
      </c>
      <c s="51" r="D26">
        <v>2.0</v>
      </c>
    </row>
    <row r="27">
      <c s="50" r="A27">
        <v>41937.0</v>
      </c>
      <c t="s" s="51" r="B27">
        <v>698</v>
      </c>
      <c t="s" s="5" r="C27">
        <v>699</v>
      </c>
      <c s="51" r="D27">
        <v>1.0</v>
      </c>
    </row>
    <row r="28">
      <c s="50" r="A28">
        <v>41937.0</v>
      </c>
      <c t="s" s="51" r="B28">
        <v>700</v>
      </c>
      <c t="s" s="5" r="C28">
        <v>701</v>
      </c>
      <c s="51" r="D28">
        <v>1.0</v>
      </c>
    </row>
    <row r="29">
      <c s="61" r="A29">
        <v>41938.0</v>
      </c>
      <c t="s" s="62" r="B29">
        <v>702</v>
      </c>
      <c t="s" s="62" r="C29">
        <v>703</v>
      </c>
      <c s="62" r="D29">
        <v>4.0</v>
      </c>
    </row>
    <row r="30">
      <c s="52" r="A30">
        <v>41938.0</v>
      </c>
      <c t="s" s="56" r="B30">
        <v>704</v>
      </c>
      <c t="s" s="56" r="C30">
        <v>705</v>
      </c>
      <c s="56" r="D30">
        <v>3.0</v>
      </c>
    </row>
    <row r="31">
      <c s="50" r="A31">
        <v>41939.0</v>
      </c>
      <c t="s" s="51" r="B31">
        <v>706</v>
      </c>
      <c t="s" s="5" r="C31">
        <v>707</v>
      </c>
      <c s="51" r="D31">
        <v>3.5</v>
      </c>
    </row>
    <row r="32">
      <c s="50" r="A32">
        <v>41940.0</v>
      </c>
      <c t="s" s="51" r="B32">
        <v>708</v>
      </c>
      <c t="s" s="5" r="C32">
        <v>709</v>
      </c>
      <c s="51" r="D32">
        <v>3.0</v>
      </c>
    </row>
    <row r="33">
      <c s="50" r="A33">
        <v>41941.0</v>
      </c>
      <c t="s" s="51" r="B33">
        <v>710</v>
      </c>
      <c t="s" s="5" r="C33">
        <v>711</v>
      </c>
      <c s="51" r="D33">
        <v>3.0</v>
      </c>
    </row>
    <row r="34">
      <c s="50" r="A34">
        <v>41942.0</v>
      </c>
      <c t="s" s="51" r="B34">
        <v>712</v>
      </c>
      <c t="s" s="5" r="C34">
        <v>713</v>
      </c>
      <c s="51" r="D34">
        <v>4.0</v>
      </c>
    </row>
    <row r="35">
      <c s="50" r="A35">
        <v>41943.0</v>
      </c>
      <c t="s" s="51" r="B35">
        <v>714</v>
      </c>
      <c t="s" s="5" r="C35">
        <v>715</v>
      </c>
      <c s="51" r="D35">
        <v>2.5</v>
      </c>
      <c s="5" r="E35"/>
    </row>
    <row r="36">
      <c s="50" r="A36">
        <v>41944.0</v>
      </c>
      <c t="s" s="51" r="B36">
        <v>716</v>
      </c>
      <c t="s" s="5" r="C36">
        <v>717</v>
      </c>
      <c s="51" r="D36">
        <v>0.5</v>
      </c>
      <c s="5" r="E36"/>
    </row>
    <row r="37">
      <c s="50" r="A37">
        <v>41945.0</v>
      </c>
      <c t="s" s="51" r="B37">
        <v>718</v>
      </c>
      <c t="s" s="5" r="C37">
        <v>719</v>
      </c>
      <c s="51" r="D37">
        <v>2.0</v>
      </c>
    </row>
    <row r="38">
      <c s="50" r="A38">
        <v>41945.0</v>
      </c>
      <c t="s" s="51" r="B38">
        <v>720</v>
      </c>
      <c t="s" s="5" r="C38">
        <v>721</v>
      </c>
      <c s="51" r="D38">
        <v>1.0</v>
      </c>
    </row>
    <row r="39">
      <c s="47" r="A39">
        <v>41946.0</v>
      </c>
      <c t="s" s="48" r="B39">
        <v>722</v>
      </c>
      <c t="s" s="49" r="C39">
        <v>723</v>
      </c>
      <c s="48" r="D39">
        <v>2.0</v>
      </c>
    </row>
    <row r="40">
      <c s="50" r="A40">
        <v>41947.0</v>
      </c>
      <c t="s" s="51" r="B40">
        <v>724</v>
      </c>
      <c t="s" s="5" r="C40">
        <v>725</v>
      </c>
      <c s="51" r="D40">
        <v>3.0</v>
      </c>
    </row>
    <row r="41">
      <c s="50" r="A41">
        <v>41948.0</v>
      </c>
      <c t="s" s="51" r="B41">
        <v>726</v>
      </c>
      <c t="s" s="5" r="C41">
        <v>727</v>
      </c>
      <c s="51" r="D41">
        <v>1.0</v>
      </c>
    </row>
    <row r="42">
      <c s="50" r="A42">
        <v>41948.0</v>
      </c>
      <c t="s" s="51" r="B42">
        <v>728</v>
      </c>
      <c t="s" s="5" r="C42">
        <v>729</v>
      </c>
      <c s="51" r="D42">
        <v>1.5</v>
      </c>
    </row>
    <row r="43">
      <c s="50" r="A43">
        <v>41951.0</v>
      </c>
      <c t="s" s="51" r="B43">
        <v>730</v>
      </c>
      <c t="s" s="5" r="C43">
        <v>731</v>
      </c>
      <c s="51" r="D43">
        <v>5.0</v>
      </c>
    </row>
    <row r="44">
      <c s="50" r="A44">
        <v>41952.0</v>
      </c>
      <c t="s" s="51" r="B44">
        <v>732</v>
      </c>
      <c t="s" s="5" r="C44">
        <v>733</v>
      </c>
      <c s="51" r="D44">
        <v>7.0</v>
      </c>
    </row>
    <row r="45">
      <c s="53" r="B45"/>
      <c s="53" r="D45"/>
    </row>
    <row r="46">
      <c s="53" r="B46"/>
      <c s="53" r="D46"/>
    </row>
    <row r="47">
      <c s="53" r="B47"/>
      <c s="53" r="D47"/>
    </row>
    <row r="48">
      <c s="53" r="B48"/>
      <c s="53" r="D48"/>
    </row>
    <row r="49">
      <c s="53" r="B49"/>
      <c s="53" r="D49"/>
    </row>
    <row r="50">
      <c s="53" r="B50"/>
      <c s="53" r="D50"/>
    </row>
    <row r="51">
      <c s="53" r="B51"/>
      <c s="53" r="D51"/>
    </row>
    <row r="52">
      <c s="53" r="B52"/>
      <c s="53" r="D52"/>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row r="111">
      <c s="53" r="B111"/>
      <c s="53" r="D111"/>
    </row>
    <row r="112">
      <c s="53" r="B112"/>
      <c s="53" r="D112"/>
    </row>
    <row r="113">
      <c s="53" r="B113"/>
      <c s="53" r="D113"/>
    </row>
  </sheetData>
  <mergeCells count="1">
    <mergeCell ref="A1:B1"/>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5.29"/>
    <col min="3" customWidth="1" max="3" width="49.14"/>
    <col min="5" customWidth="1" max="5" width="51.86"/>
    <col min="6" customWidth="1" max="6" width="48.29"/>
  </cols>
  <sheetData>
    <row r="1">
      <c t="s" s="39" r="A1">
        <v>734</v>
      </c>
      <c s="40" r="C1"/>
      <c s="40" r="D1"/>
      <c s="41" r="E1"/>
    </row>
    <row r="2">
      <c t="s" s="42" r="A2">
        <v>735</v>
      </c>
      <c s="42" r="B2"/>
      <c s="42" r="C2"/>
      <c s="42" r="D2"/>
      <c t="s" s="43" r="E2">
        <v>736</v>
      </c>
    </row>
    <row r="3">
      <c s="40" r="A3"/>
      <c s="40" r="B3"/>
      <c s="40" r="C3"/>
      <c s="40" r="D3"/>
      <c t="s" s="43" r="E3">
        <v>737</v>
      </c>
    </row>
    <row r="4">
      <c s="40" r="A4"/>
      <c s="40" r="B4"/>
      <c s="40" r="C4"/>
      <c s="40" r="D4"/>
      <c t="s" s="43" r="E4">
        <v>738</v>
      </c>
    </row>
    <row r="5">
      <c s="40" r="A5"/>
      <c s="40" r="B5"/>
      <c s="40" r="C5"/>
      <c s="40" r="D5"/>
      <c t="s" s="43" r="E5">
        <v>739</v>
      </c>
    </row>
    <row r="6">
      <c s="40" r="A6"/>
      <c s="40" r="B6"/>
      <c s="40" r="C6"/>
      <c s="40" r="D6"/>
      <c t="s" s="43" r="E6">
        <v>740</v>
      </c>
    </row>
    <row r="7">
      <c s="40" r="A7"/>
      <c s="40" r="B7"/>
      <c s="40" r="C7"/>
      <c s="40" r="D7"/>
      <c t="s" s="43" r="E7">
        <v>741</v>
      </c>
    </row>
    <row r="8">
      <c s="40" r="A8"/>
      <c s="40" r="B8"/>
      <c s="40" r="C8"/>
      <c s="40" r="D8"/>
      <c t="s" s="43" r="E8">
        <v>742</v>
      </c>
    </row>
    <row r="9">
      <c t="s" s="43" r="E9">
        <v>743</v>
      </c>
    </row>
    <row r="10">
      <c t="s" s="44" r="E10">
        <v>744</v>
      </c>
      <c t="s" s="5" r="F10">
        <v>745</v>
      </c>
    </row>
    <row r="12">
      <c t="s" s="42" r="A12">
        <v>746</v>
      </c>
      <c s="45" r="B12"/>
      <c s="45" r="C12"/>
      <c s="45" r="D12"/>
    </row>
    <row r="13">
      <c s="40" r="A13"/>
      <c s="40" r="B13"/>
      <c s="40" r="C13"/>
      <c s="40" r="D13"/>
    </row>
    <row r="14">
      <c t="s" s="46" r="A14">
        <v>747</v>
      </c>
      <c t="s" s="46" r="B14">
        <v>748</v>
      </c>
      <c t="s" s="46" r="C14">
        <v>749</v>
      </c>
      <c t="s" s="46" r="D14">
        <v>750</v>
      </c>
    </row>
    <row r="15">
      <c s="47" r="A15">
        <v>41918.0</v>
      </c>
      <c t="s" s="48" r="B15">
        <v>751</v>
      </c>
      <c t="s" s="49" r="C15">
        <v>752</v>
      </c>
      <c s="51" r="D15">
        <v>1.5</v>
      </c>
    </row>
    <row r="16">
      <c s="50" r="A16">
        <v>41918.0</v>
      </c>
      <c t="s" s="63" r="B16">
        <v>753</v>
      </c>
      <c t="s" s="51" r="C16">
        <v>754</v>
      </c>
      <c s="56" r="D16">
        <v>2.0</v>
      </c>
    </row>
    <row r="17">
      <c s="50" r="A17">
        <v>41920.0</v>
      </c>
      <c t="s" s="51" r="B17">
        <v>755</v>
      </c>
      <c t="s" s="5" r="C17">
        <v>756</v>
      </c>
      <c s="51" r="D17">
        <v>4.0</v>
      </c>
    </row>
    <row r="18">
      <c s="50" r="A18">
        <v>41921.0</v>
      </c>
      <c t="s" s="51" r="B18">
        <v>757</v>
      </c>
      <c t="s" s="5" r="C18">
        <v>758</v>
      </c>
      <c s="51" r="D18">
        <v>2.0</v>
      </c>
    </row>
    <row r="19">
      <c s="50" r="A19">
        <v>41922.0</v>
      </c>
      <c t="s" s="51" r="B19">
        <v>759</v>
      </c>
      <c t="s" s="5" r="C19">
        <v>760</v>
      </c>
      <c s="51" r="D19">
        <v>0.5</v>
      </c>
    </row>
    <row r="20">
      <c s="50" r="A20">
        <v>41923.0</v>
      </c>
      <c t="s" s="51" r="B20">
        <v>761</v>
      </c>
      <c t="s" s="5" r="C20">
        <v>762</v>
      </c>
      <c s="51" r="D20">
        <v>3.0</v>
      </c>
    </row>
    <row r="21">
      <c s="47" r="A21">
        <v>41927.0</v>
      </c>
      <c t="s" s="48" r="B21">
        <v>763</v>
      </c>
      <c t="s" s="49" r="C21">
        <v>764</v>
      </c>
      <c s="48" r="D21">
        <v>1.0</v>
      </c>
    </row>
    <row r="22">
      <c s="50" r="A22">
        <v>41929.0</v>
      </c>
      <c t="s" s="51" r="B22">
        <v>765</v>
      </c>
      <c t="s" s="5" r="C22">
        <v>766</v>
      </c>
      <c s="51" r="D22">
        <v>3.0</v>
      </c>
    </row>
    <row r="23">
      <c s="50" r="A23">
        <v>41930.0</v>
      </c>
      <c t="s" s="51" r="B23">
        <v>767</v>
      </c>
      <c t="s" s="5" r="C23">
        <v>768</v>
      </c>
      <c s="51" r="D23">
        <v>3.0</v>
      </c>
    </row>
    <row r="24">
      <c s="50" r="A24">
        <v>41930.0</v>
      </c>
      <c t="s" s="51" r="B24">
        <v>769</v>
      </c>
      <c t="s" s="5" r="C24">
        <v>770</v>
      </c>
      <c s="51" r="D24">
        <v>0.5</v>
      </c>
    </row>
    <row r="25">
      <c s="50" r="A25">
        <v>41931.0</v>
      </c>
      <c t="s" s="51" r="B25">
        <v>771</v>
      </c>
      <c t="s" s="5" r="C25">
        <v>772</v>
      </c>
      <c s="51" r="D25">
        <v>3.0</v>
      </c>
    </row>
    <row r="26">
      <c s="50" r="A26">
        <v>41931.0</v>
      </c>
      <c t="s" s="51" r="B26">
        <v>773</v>
      </c>
      <c t="s" s="5" r="C26">
        <v>774</v>
      </c>
      <c s="51" r="D26">
        <v>4.0</v>
      </c>
    </row>
    <row r="27">
      <c s="3" r="A27"/>
      <c s="2" r="B27"/>
      <c s="2" r="C27"/>
      <c s="2" r="D27"/>
    </row>
    <row r="28">
      <c s="50" r="A28">
        <v>41932.0</v>
      </c>
      <c t="s" s="51" r="B28">
        <v>775</v>
      </c>
      <c t="s" s="5" r="C28">
        <v>776</v>
      </c>
      <c s="51" r="D28">
        <v>2.0</v>
      </c>
    </row>
    <row r="29">
      <c s="50" r="A29">
        <v>41934.0</v>
      </c>
      <c t="s" s="51" r="B29">
        <v>777</v>
      </c>
      <c t="s" s="5" r="C29">
        <v>778</v>
      </c>
      <c s="51" r="D29">
        <v>4.0</v>
      </c>
    </row>
    <row r="30">
      <c s="50" r="A30">
        <v>41935.0</v>
      </c>
      <c t="s" s="51" r="B30">
        <v>779</v>
      </c>
      <c t="s" s="5" r="C30">
        <v>780</v>
      </c>
      <c s="51" r="D30">
        <v>4.0</v>
      </c>
    </row>
    <row r="31">
      <c s="50" r="A31">
        <v>41935.0</v>
      </c>
      <c t="s" s="51" r="B31">
        <v>781</v>
      </c>
      <c t="s" s="5" r="C31">
        <v>782</v>
      </c>
      <c s="51" r="D31">
        <v>1.0</v>
      </c>
    </row>
    <row r="32">
      <c s="50" r="A32">
        <v>41936.0</v>
      </c>
      <c t="s" s="51" r="B32">
        <v>783</v>
      </c>
      <c t="s" s="5" r="C32">
        <v>784</v>
      </c>
      <c s="51" r="D32">
        <v>1.5</v>
      </c>
      <c s="5" r="E32"/>
    </row>
    <row r="33">
      <c s="50" r="A33">
        <v>41937.0</v>
      </c>
      <c t="s" s="51" r="B33">
        <v>785</v>
      </c>
      <c t="s" s="5" r="C33">
        <v>786</v>
      </c>
      <c s="51" r="D33">
        <v>4.0</v>
      </c>
      <c s="5" r="E33"/>
    </row>
    <row r="34">
      <c s="50" r="A34">
        <v>41938.0</v>
      </c>
      <c t="s" s="51" r="B34">
        <v>787</v>
      </c>
      <c t="s" s="5" r="C34">
        <v>788</v>
      </c>
      <c s="51" r="D34">
        <v>2.0</v>
      </c>
      <c s="5" r="E34"/>
    </row>
    <row r="35">
      <c s="50" r="A35">
        <v>41938.0</v>
      </c>
      <c t="s" s="51" r="B35">
        <v>789</v>
      </c>
      <c t="s" s="5" r="C35">
        <v>790</v>
      </c>
      <c s="51" r="D35">
        <v>5.0</v>
      </c>
      <c s="5" r="E35"/>
    </row>
    <row r="36">
      <c s="2" r="A36"/>
      <c s="2" r="B36"/>
      <c s="2" r="C36"/>
      <c s="2" r="D36"/>
      <c s="5" r="E36"/>
    </row>
    <row r="37">
      <c s="50" r="A37">
        <v>41939.0</v>
      </c>
      <c t="s" s="51" r="B37">
        <v>791</v>
      </c>
      <c t="s" s="64" r="C37">
        <v>792</v>
      </c>
      <c s="51" r="D37">
        <v>1.5</v>
      </c>
      <c s="5" r="E37"/>
    </row>
    <row r="38">
      <c s="50" r="A38">
        <v>41939.0</v>
      </c>
      <c t="s" s="51" r="B38">
        <v>793</v>
      </c>
      <c t="s" s="5" r="C38">
        <v>794</v>
      </c>
      <c s="51" r="D38">
        <v>0.5</v>
      </c>
    </row>
    <row r="39">
      <c s="50" r="A39">
        <v>41939.0</v>
      </c>
      <c t="s" s="51" r="B39">
        <v>795</v>
      </c>
      <c t="s" s="5" r="C39">
        <v>796</v>
      </c>
      <c s="51" r="D39">
        <v>2.0</v>
      </c>
    </row>
    <row r="40">
      <c s="50" r="A40">
        <v>41940.0</v>
      </c>
      <c t="s" s="51" r="B40">
        <v>797</v>
      </c>
      <c t="s" s="64" r="C40">
        <v>798</v>
      </c>
      <c s="51" r="D40">
        <v>2.0</v>
      </c>
    </row>
    <row r="41">
      <c s="50" r="A41">
        <v>41941.0</v>
      </c>
      <c t="s" s="51" r="B41">
        <v>799</v>
      </c>
      <c t="s" s="5" r="C41">
        <v>800</v>
      </c>
      <c s="51" r="D41">
        <v>1.0</v>
      </c>
    </row>
    <row r="42">
      <c s="50" r="A42">
        <v>41941.0</v>
      </c>
      <c t="s" s="51" r="B42">
        <v>801</v>
      </c>
      <c t="s" s="5" r="C42">
        <v>802</v>
      </c>
      <c s="51" r="D42">
        <v>1.0</v>
      </c>
    </row>
    <row r="43">
      <c s="50" r="A43">
        <v>41942.0</v>
      </c>
      <c t="s" s="51" r="B43">
        <v>803</v>
      </c>
      <c t="s" s="64" r="C43">
        <v>804</v>
      </c>
      <c s="51" r="D43">
        <v>1.5</v>
      </c>
    </row>
    <row r="44">
      <c s="50" r="A44">
        <v>41942.0</v>
      </c>
      <c t="s" s="51" r="B44">
        <v>805</v>
      </c>
      <c t="s" s="64" r="C44">
        <v>806</v>
      </c>
      <c s="51" r="D44">
        <v>2.0</v>
      </c>
    </row>
    <row r="45">
      <c s="50" r="A45">
        <v>41944.0</v>
      </c>
      <c t="s" s="51" r="B45">
        <v>807</v>
      </c>
      <c t="s" s="5" r="C45">
        <v>808</v>
      </c>
      <c s="51" r="D45">
        <v>1.0</v>
      </c>
    </row>
    <row r="46">
      <c s="50" r="A46">
        <v>41945.0</v>
      </c>
      <c t="s" s="51" r="B46">
        <v>809</v>
      </c>
      <c t="s" s="5" r="C46">
        <v>810</v>
      </c>
      <c s="51" r="D46">
        <v>2.0</v>
      </c>
    </row>
    <row r="47">
      <c s="50" r="A47">
        <v>41945.0</v>
      </c>
      <c t="s" s="51" r="B47">
        <v>811</v>
      </c>
      <c t="s" s="5" r="C47">
        <v>812</v>
      </c>
      <c s="51" r="D47">
        <v>2.0</v>
      </c>
    </row>
    <row r="48">
      <c s="2" r="A48"/>
      <c s="2" r="B48"/>
      <c s="2" r="C48"/>
      <c s="2" r="D48"/>
    </row>
    <row r="49">
      <c s="50" r="A49">
        <v>41947.0</v>
      </c>
      <c t="s" s="51" r="B49">
        <v>813</v>
      </c>
      <c t="s" s="5" r="C49">
        <v>814</v>
      </c>
      <c s="51" r="D49">
        <v>1.5</v>
      </c>
    </row>
    <row r="50">
      <c s="50" r="A50">
        <v>41949.0</v>
      </c>
      <c t="s" s="51" r="B50">
        <v>815</v>
      </c>
      <c t="s" s="5" r="C50">
        <v>816</v>
      </c>
      <c s="51" r="D50">
        <v>3.0</v>
      </c>
    </row>
    <row r="51">
      <c s="50" r="A51">
        <v>41951.0</v>
      </c>
      <c t="s" s="51" r="B51">
        <v>817</v>
      </c>
      <c t="s" s="5" r="C51">
        <v>818</v>
      </c>
      <c s="51" r="D51">
        <v>4.0</v>
      </c>
    </row>
    <row r="52">
      <c s="50" r="A52">
        <v>41952.0</v>
      </c>
      <c t="s" s="51" r="B52">
        <v>819</v>
      </c>
      <c t="s" s="5" r="C52">
        <v>820</v>
      </c>
      <c s="51" r="D52">
        <v>4.0</v>
      </c>
    </row>
    <row r="53">
      <c s="53" r="B53"/>
      <c s="53" r="D53"/>
    </row>
    <row r="54">
      <c s="53" r="B54"/>
      <c s="53" r="D54"/>
    </row>
    <row r="55">
      <c s="53" r="B55"/>
      <c s="53" r="D55"/>
    </row>
    <row r="56">
      <c s="53" r="B56"/>
      <c s="53" r="D56"/>
    </row>
    <row r="57">
      <c s="53" r="B57"/>
      <c s="53" r="D57"/>
    </row>
    <row r="58">
      <c s="53" r="B58"/>
      <c s="53" r="D58"/>
    </row>
    <row r="59">
      <c s="53" r="B59"/>
      <c s="53" r="D59"/>
    </row>
    <row r="60">
      <c s="53" r="B60"/>
      <c s="53" r="D60"/>
    </row>
    <row r="61">
      <c s="53" r="B61"/>
      <c s="53" r="D61"/>
    </row>
    <row r="62">
      <c s="53" r="B62"/>
      <c s="53" r="D62"/>
    </row>
    <row r="63">
      <c s="53" r="B63"/>
      <c s="53" r="D63"/>
    </row>
    <row r="64">
      <c s="53" r="B64"/>
      <c s="53" r="D64"/>
    </row>
    <row r="65">
      <c s="53" r="B65"/>
      <c s="53" r="D65"/>
    </row>
    <row r="66">
      <c s="53" r="B66"/>
      <c s="53" r="D66"/>
    </row>
    <row r="67">
      <c s="53" r="B67"/>
      <c s="53" r="D67"/>
    </row>
    <row r="68">
      <c s="53" r="B68"/>
      <c s="53" r="D68"/>
    </row>
    <row r="69">
      <c s="53" r="B69"/>
      <c s="53" r="D69"/>
    </row>
    <row r="70">
      <c s="53" r="B70"/>
      <c s="53" r="D70"/>
    </row>
    <row r="71">
      <c s="53" r="B71"/>
      <c s="53" r="D71"/>
    </row>
    <row r="72">
      <c s="53" r="B72"/>
      <c s="53" r="D72"/>
    </row>
    <row r="73">
      <c s="53" r="B73"/>
      <c s="53" r="D73"/>
    </row>
    <row r="74">
      <c s="53" r="B74"/>
      <c s="53" r="D74"/>
    </row>
    <row r="75">
      <c s="53" r="B75"/>
      <c s="53" r="D75"/>
    </row>
    <row r="76">
      <c s="53" r="B76"/>
      <c s="53" r="D76"/>
    </row>
    <row r="77">
      <c s="53" r="B77"/>
      <c s="53" r="D77"/>
    </row>
    <row r="78">
      <c s="53" r="B78"/>
      <c s="53" r="D78"/>
    </row>
    <row r="79">
      <c s="53" r="B79"/>
      <c s="53" r="D79"/>
    </row>
    <row r="80">
      <c s="53" r="B80"/>
      <c s="53" r="D80"/>
    </row>
    <row r="81">
      <c s="53" r="B81"/>
      <c s="53" r="D81"/>
    </row>
    <row r="82">
      <c s="53" r="B82"/>
      <c s="53" r="D82"/>
    </row>
    <row r="83">
      <c s="53" r="B83"/>
      <c s="53" r="D83"/>
    </row>
    <row r="84">
      <c s="53" r="B84"/>
      <c s="53" r="D84"/>
    </row>
    <row r="85">
      <c s="53" r="B85"/>
      <c s="53" r="D85"/>
    </row>
    <row r="86">
      <c s="53" r="B86"/>
      <c s="53" r="D86"/>
    </row>
    <row r="87">
      <c s="53" r="B87"/>
      <c s="53" r="D87"/>
    </row>
    <row r="88">
      <c s="53" r="B88"/>
      <c s="53" r="D88"/>
    </row>
    <row r="89">
      <c s="53" r="B89"/>
      <c s="53" r="D89"/>
    </row>
    <row r="90">
      <c s="53" r="B90"/>
      <c s="53" r="D90"/>
    </row>
    <row r="91">
      <c s="53" r="B91"/>
      <c s="53" r="D91"/>
    </row>
    <row r="92">
      <c s="53" r="B92"/>
      <c s="53" r="D92"/>
    </row>
    <row r="93">
      <c s="53" r="B93"/>
      <c s="53" r="D93"/>
    </row>
    <row r="94">
      <c s="53" r="B94"/>
      <c s="53" r="D94"/>
    </row>
    <row r="95">
      <c s="53" r="B95"/>
      <c s="53" r="D95"/>
    </row>
    <row r="96">
      <c s="53" r="B96"/>
      <c s="53" r="D96"/>
    </row>
    <row r="97">
      <c s="53" r="B97"/>
      <c s="53" r="D97"/>
    </row>
    <row r="98">
      <c s="53" r="B98"/>
      <c s="53" r="D98"/>
    </row>
    <row r="99">
      <c s="53" r="B99"/>
      <c s="53" r="D99"/>
    </row>
    <row r="100">
      <c s="53" r="B100"/>
      <c s="53" r="D100"/>
    </row>
    <row r="101">
      <c s="53" r="B101"/>
      <c s="53" r="D101"/>
    </row>
    <row r="102">
      <c s="53" r="B102"/>
      <c s="53" r="D102"/>
    </row>
    <row r="103">
      <c s="53" r="B103"/>
      <c s="53" r="D103"/>
    </row>
    <row r="104">
      <c s="53" r="B104"/>
      <c s="53" r="D104"/>
    </row>
    <row r="105">
      <c s="53" r="B105"/>
      <c s="53" r="D105"/>
    </row>
    <row r="106">
      <c s="53" r="B106"/>
      <c s="53" r="D106"/>
    </row>
    <row r="107">
      <c s="53" r="B107"/>
      <c s="53" r="D107"/>
    </row>
    <row r="108">
      <c s="53" r="B108"/>
      <c s="53" r="D108"/>
    </row>
    <row r="109">
      <c s="53" r="B109"/>
      <c s="53" r="D109"/>
    </row>
    <row r="110">
      <c s="53" r="B110"/>
      <c s="53" r="D110"/>
    </row>
  </sheetData>
  <mergeCells count="1">
    <mergeCell ref="A1:B1"/>
  </mergeCells>
  <drawing r:id="rId1"/>
</worksheet>
</file>