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710" yWindow="0" windowWidth="11490" windowHeight="8625"/>
  </bookViews>
  <sheets>
    <sheet name="Cálculo del valor ganado" sheetId="1" r:id="rId1"/>
    <sheet name="Tabla para graficar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" i="1"/>
  <c r="G4" i="2" l="1"/>
  <c r="F4" i="2"/>
  <c r="E4" i="2"/>
  <c r="C4" i="2"/>
  <c r="D4" i="2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J38" i="1" l="1"/>
  <c r="B38" i="1" l="1"/>
  <c r="H38" i="1"/>
  <c r="L38" i="1"/>
  <c r="N38" i="1"/>
  <c r="F3" i="1"/>
  <c r="D3" i="1"/>
  <c r="D38" i="1" l="1"/>
  <c r="F38" i="1"/>
</calcChain>
</file>

<file path=xl/sharedStrings.xml><?xml version="1.0" encoding="utf-8"?>
<sst xmlns="http://schemas.openxmlformats.org/spreadsheetml/2006/main" count="197" uniqueCount="94">
  <si>
    <t>1. Iniciar sesión</t>
  </si>
  <si>
    <t>2. Cerrar sesión</t>
  </si>
  <si>
    <t>9. Registrar tipo de activo</t>
  </si>
  <si>
    <t>10. Registrar activo</t>
  </si>
  <si>
    <t>12. Ver información de activo</t>
  </si>
  <si>
    <t>13. Modificar activo</t>
  </si>
  <si>
    <t>14. Asociar activos</t>
  </si>
  <si>
    <t>18. Consultar proximidad geográfica entre activos</t>
  </si>
  <si>
    <t>19. Ver activos cercanos (móvil)</t>
  </si>
  <si>
    <t>20. Registrar evento</t>
  </si>
  <si>
    <t>21. Modificar evento</t>
  </si>
  <si>
    <t>22. Ver eventos bandeja de entrada</t>
  </si>
  <si>
    <t>23. Exportar activos a Excel</t>
  </si>
  <si>
    <t>24. Exportar eventos a Excel</t>
  </si>
  <si>
    <t>25. Exportar historial activos a Excel</t>
  </si>
  <si>
    <t>26. Ver auditoria</t>
  </si>
  <si>
    <t>27. Auditar (on/off)</t>
  </si>
  <si>
    <t>30. Alerta de evento</t>
  </si>
  <si>
    <t>31. Ver componentes de contrato (grafo)</t>
  </si>
  <si>
    <t>34. Ver evento</t>
  </si>
  <si>
    <t>3. Crear rol</t>
  </si>
  <si>
    <t>5. Registrar usuario</t>
  </si>
  <si>
    <t>7. Registrar grupo</t>
  </si>
  <si>
    <t>11. Registro masivo de activos</t>
  </si>
  <si>
    <t>15. Registrar contrato</t>
  </si>
  <si>
    <t>17. Ver información de activos de contrato (listado)</t>
  </si>
  <si>
    <t>Ver eventos calendario</t>
  </si>
  <si>
    <t>4. Modificar rol</t>
  </si>
  <si>
    <t>6. Modificar usuario</t>
  </si>
  <si>
    <t>8. Modificar grupo</t>
  </si>
  <si>
    <t>16. Modificar contrato</t>
  </si>
  <si>
    <t>32. Ver grafo de un activo</t>
  </si>
  <si>
    <t>33. Recuperar contraseña</t>
  </si>
  <si>
    <t>CASO DE USO</t>
  </si>
  <si>
    <t>28. Leer QR</t>
  </si>
  <si>
    <t>29. Leer Barras</t>
  </si>
  <si>
    <t>Valor ganado</t>
  </si>
  <si>
    <t>HS. ESTIMADAS</t>
  </si>
  <si>
    <t>SEMANA 7</t>
  </si>
  <si>
    <t>SEMANAS 5 y 6</t>
  </si>
  <si>
    <t>SEMANA 10</t>
  </si>
  <si>
    <t xml:space="preserve">SEMANA 11 </t>
  </si>
  <si>
    <t>SUMA</t>
  </si>
  <si>
    <t>% Avance</t>
  </si>
  <si>
    <t>Semana 5</t>
  </si>
  <si>
    <t>Semana 6</t>
  </si>
  <si>
    <t>Semana 7</t>
  </si>
  <si>
    <t>Semana 8</t>
  </si>
  <si>
    <t>Semana 9</t>
  </si>
  <si>
    <t>Semana 10</t>
  </si>
  <si>
    <t>Semana 11</t>
  </si>
  <si>
    <t>Estimación base</t>
  </si>
  <si>
    <t>Falta proveedor y eliminar archivo</t>
  </si>
  <si>
    <t>Malvi</t>
  </si>
  <si>
    <t>Facu</t>
  </si>
  <si>
    <t>Martin T</t>
  </si>
  <si>
    <t>Emiliano</t>
  </si>
  <si>
    <t>Martin S.</t>
  </si>
  <si>
    <t>Linette</t>
  </si>
  <si>
    <t>Renegociar título</t>
  </si>
  <si>
    <t>Nicolás F.</t>
  </si>
  <si>
    <t>Encriptar</t>
  </si>
  <si>
    <t>Martin S</t>
  </si>
  <si>
    <t>Arreglar pantallas</t>
  </si>
  <si>
    <t>Agregar paginado en historial</t>
  </si>
  <si>
    <t>Falta filtro EN TODOS LOS MENUS</t>
  </si>
  <si>
    <t>Riesgo: No se puede borrar. Pasa en muchos casos de uso</t>
  </si>
  <si>
    <t>Parte encriptar</t>
  </si>
  <si>
    <t>FACU</t>
  </si>
  <si>
    <t>Domingo</t>
  </si>
  <si>
    <t>Lunes</t>
  </si>
  <si>
    <t>Agregar scroll con filtro para usuarios</t>
  </si>
  <si>
    <t>Viernes</t>
  </si>
  <si>
    <t>Está terminado, se podría romper con los cambios de Martin T. en la base</t>
  </si>
  <si>
    <t>SEMANA FIN</t>
  </si>
  <si>
    <t>SEMANA INICIO</t>
  </si>
  <si>
    <t>X</t>
  </si>
  <si>
    <t>Agregar auditorías todos</t>
  </si>
  <si>
    <t>Agregar permisos todos</t>
  </si>
  <si>
    <t>SEMANA 8</t>
  </si>
  <si>
    <t>SEMANA 9</t>
  </si>
  <si>
    <t>Falta cambiar color a la notificación, agregar contador, direccionar a la info del evento e integrar despues de Crear evento</t>
  </si>
  <si>
    <t>Estimación basada en replanificaciones</t>
  </si>
  <si>
    <t>Horas reales</t>
  </si>
  <si>
    <t>INTEGRADO?</t>
  </si>
  <si>
    <t>Para integrar</t>
  </si>
  <si>
    <t>I2</t>
  </si>
  <si>
    <t>Falta arreglo</t>
  </si>
  <si>
    <t>I1</t>
  </si>
  <si>
    <t>Comprometido en un 90%</t>
  </si>
  <si>
    <t>Comprometido en un 50%</t>
  </si>
  <si>
    <t>Comprometido en un 10%</t>
  </si>
  <si>
    <t>Implementación</t>
  </si>
  <si>
    <t>Implementación + aprendizaje + integración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</si>
</sst>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DC6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/>
    <xf numFmtId="0" fontId="0" fillId="0" borderId="1" xfId="0" applyBorder="1"/>
    <xf numFmtId="0" fontId="0" fillId="0" borderId="0" xfId="0" applyFill="1" applyBorder="1"/>
    <xf numFmtId="0" fontId="0" fillId="2" borderId="1" xfId="0" applyFill="1" applyBorder="1"/>
    <xf numFmtId="0" fontId="0" fillId="2" borderId="1" xfId="0" applyFont="1" applyFill="1" applyBorder="1"/>
    <xf numFmtId="0" fontId="0" fillId="4" borderId="1" xfId="0" applyFill="1" applyBorder="1"/>
    <xf numFmtId="0" fontId="0" fillId="0" borderId="0" xfId="0" applyFont="1" applyFill="1" applyBorder="1"/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3" borderId="3" xfId="0" applyFill="1" applyBorder="1"/>
    <xf numFmtId="0" fontId="2" fillId="0" borderId="3" xfId="0" applyFont="1" applyBorder="1"/>
    <xf numFmtId="1" fontId="0" fillId="0" borderId="4" xfId="0" applyNumberFormat="1" applyBorder="1"/>
    <xf numFmtId="0" fontId="0" fillId="0" borderId="4" xfId="0" applyBorder="1"/>
    <xf numFmtId="0" fontId="0" fillId="0" borderId="4" xfId="0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0" fontId="0" fillId="0" borderId="4" xfId="0" applyFont="1" applyFill="1" applyBorder="1" applyAlignment="1">
      <alignment horizontal="right"/>
    </xf>
    <xf numFmtId="0" fontId="0" fillId="0" borderId="4" xfId="0" applyFont="1" applyBorder="1" applyAlignment="1">
      <alignment horizontal="right"/>
    </xf>
    <xf numFmtId="0" fontId="0" fillId="0" borderId="5" xfId="0" applyFont="1" applyFill="1" applyBorder="1" applyAlignment="1">
      <alignment horizontal="right"/>
    </xf>
    <xf numFmtId="0" fontId="1" fillId="6" borderId="1" xfId="0" applyFont="1" applyFill="1" applyBorder="1"/>
    <xf numFmtId="0" fontId="0" fillId="6" borderId="1" xfId="0" applyFill="1" applyBorder="1"/>
    <xf numFmtId="0" fontId="1" fillId="5" borderId="1" xfId="0" applyFont="1" applyFill="1" applyBorder="1" applyAlignment="1">
      <alignment horizontal="center"/>
    </xf>
    <xf numFmtId="1" fontId="0" fillId="0" borderId="1" xfId="0" applyNumberFormat="1" applyBorder="1"/>
    <xf numFmtId="0" fontId="0" fillId="8" borderId="1" xfId="0" applyFill="1" applyBorder="1"/>
    <xf numFmtId="0" fontId="0" fillId="9" borderId="1" xfId="0" applyFill="1" applyBorder="1"/>
    <xf numFmtId="9" fontId="0" fillId="0" borderId="0" xfId="0" applyNumberFormat="1"/>
    <xf numFmtId="0" fontId="0" fillId="9" borderId="1" xfId="0" applyFont="1" applyFill="1" applyBorder="1"/>
    <xf numFmtId="0" fontId="0" fillId="10" borderId="1" xfId="0" applyFill="1" applyBorder="1"/>
    <xf numFmtId="0" fontId="1" fillId="10" borderId="1" xfId="0" applyFont="1" applyFill="1" applyBorder="1"/>
    <xf numFmtId="0" fontId="1" fillId="5" borderId="1" xfId="0" applyFont="1" applyFill="1" applyBorder="1" applyAlignment="1">
      <alignment horizontal="center"/>
    </xf>
    <xf numFmtId="0" fontId="0" fillId="8" borderId="1" xfId="0" applyFont="1" applyFill="1" applyBorder="1"/>
    <xf numFmtId="0" fontId="0" fillId="0" borderId="1" xfId="0" applyFill="1" applyBorder="1"/>
    <xf numFmtId="0" fontId="0" fillId="7" borderId="1" xfId="0" applyFill="1" applyBorder="1"/>
    <xf numFmtId="0" fontId="0" fillId="0" borderId="1" xfId="0" applyFont="1" applyFill="1" applyBorder="1"/>
    <xf numFmtId="0" fontId="0" fillId="0" borderId="3" xfId="0" applyFill="1" applyBorder="1"/>
    <xf numFmtId="0" fontId="0" fillId="0" borderId="0" xfId="0" applyFill="1"/>
    <xf numFmtId="0" fontId="2" fillId="0" borderId="1" xfId="0" applyFont="1" applyBorder="1" applyAlignment="1">
      <alignment horizontal="right"/>
    </xf>
    <xf numFmtId="9" fontId="0" fillId="0" borderId="0" xfId="0" applyNumberFormat="1" applyFill="1"/>
    <xf numFmtId="0" fontId="2" fillId="0" borderId="3" xfId="0" applyFont="1" applyBorder="1" applyAlignment="1">
      <alignment horizontal="right"/>
    </xf>
    <xf numFmtId="0" fontId="1" fillId="5" borderId="2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61A95"/>
      <color rgb="FFFF3399"/>
      <color rgb="FFFFFF99"/>
      <color rgb="FFFFDC6D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8" sqref="A3:A38"/>
    </sheetView>
  </sheetViews>
  <sheetFormatPr baseColWidth="10" defaultRowHeight="15" x14ac:dyDescent="0.25"/>
  <cols>
    <col min="1" max="1" width="47.140625" customWidth="1"/>
    <col min="2" max="2" width="14.5703125" style="1" bestFit="1" customWidth="1"/>
    <col min="3" max="3" width="14.140625" style="3" bestFit="1" customWidth="1"/>
    <col min="4" max="4" width="14.140625" style="3" customWidth="1"/>
    <col min="5" max="5" width="12.85546875" bestFit="1" customWidth="1"/>
    <col min="6" max="14" width="12.85546875" style="3" customWidth="1"/>
    <col min="15" max="15" width="22.140625" bestFit="1" customWidth="1"/>
  </cols>
  <sheetData>
    <row r="1" spans="1:16" s="1" customFormat="1" x14ac:dyDescent="0.25">
      <c r="A1" s="43" t="s">
        <v>33</v>
      </c>
      <c r="B1" s="45" t="s">
        <v>37</v>
      </c>
      <c r="C1" s="45" t="s">
        <v>39</v>
      </c>
      <c r="D1" s="45"/>
      <c r="E1" s="45" t="s">
        <v>38</v>
      </c>
      <c r="F1" s="45"/>
      <c r="G1" s="45" t="s">
        <v>79</v>
      </c>
      <c r="H1" s="45"/>
      <c r="I1" s="45" t="s">
        <v>80</v>
      </c>
      <c r="J1" s="45"/>
      <c r="K1" s="45" t="s">
        <v>40</v>
      </c>
      <c r="L1" s="45"/>
      <c r="M1" s="45" t="s">
        <v>41</v>
      </c>
      <c r="N1" s="45"/>
      <c r="O1" s="2"/>
      <c r="P1" s="2"/>
    </row>
    <row r="2" spans="1:16" s="3" customFormat="1" x14ac:dyDescent="0.25">
      <c r="A2" s="44"/>
      <c r="B2" s="45"/>
      <c r="C2" s="25" t="s">
        <v>43</v>
      </c>
      <c r="D2" s="25" t="s">
        <v>36</v>
      </c>
      <c r="E2" s="25" t="s">
        <v>43</v>
      </c>
      <c r="F2" s="25" t="s">
        <v>36</v>
      </c>
      <c r="G2" s="25" t="s">
        <v>43</v>
      </c>
      <c r="H2" s="25" t="s">
        <v>36</v>
      </c>
      <c r="I2" s="33" t="s">
        <v>43</v>
      </c>
      <c r="J2" s="33" t="s">
        <v>36</v>
      </c>
      <c r="K2" s="25" t="s">
        <v>43</v>
      </c>
      <c r="L2" s="25" t="s">
        <v>36</v>
      </c>
      <c r="M2" s="25" t="s">
        <v>43</v>
      </c>
      <c r="N2" s="25" t="s">
        <v>36</v>
      </c>
      <c r="O2" s="5"/>
      <c r="P2" s="5"/>
    </row>
    <row r="3" spans="1:16" x14ac:dyDescent="0.25">
      <c r="A3" s="6" t="s">
        <v>0</v>
      </c>
      <c r="B3" s="10">
        <v>8</v>
      </c>
      <c r="C3" s="16">
        <v>95</v>
      </c>
      <c r="D3" s="16">
        <f>(B3*C3)/100</f>
        <v>7.6</v>
      </c>
      <c r="E3" s="15">
        <v>95</v>
      </c>
      <c r="F3" s="15">
        <f>(B3*E3)/100</f>
        <v>7.6</v>
      </c>
      <c r="G3" s="15">
        <v>95</v>
      </c>
      <c r="H3" s="15">
        <f>(B3*G3)/100</f>
        <v>7.6</v>
      </c>
      <c r="I3" s="15">
        <v>95</v>
      </c>
      <c r="J3" s="15">
        <f>(B3*I3)/100</f>
        <v>7.6</v>
      </c>
      <c r="K3" s="15">
        <v>100</v>
      </c>
      <c r="L3" s="15">
        <f>(B3*K3)/100</f>
        <v>8</v>
      </c>
      <c r="M3" s="26">
        <v>100</v>
      </c>
      <c r="N3" s="26">
        <f>(B3*M3)/100</f>
        <v>8</v>
      </c>
      <c r="O3" s="2"/>
      <c r="P3" s="2"/>
    </row>
    <row r="4" spans="1:16" ht="15.75" customHeight="1" x14ac:dyDescent="0.25">
      <c r="A4" s="6" t="s">
        <v>1</v>
      </c>
      <c r="B4" s="10">
        <v>2.75</v>
      </c>
      <c r="C4" s="16">
        <v>100</v>
      </c>
      <c r="D4" s="16">
        <f t="shared" ref="D4:D37" si="0">(B4*C4)/100</f>
        <v>2.75</v>
      </c>
      <c r="E4" s="15">
        <v>100</v>
      </c>
      <c r="F4" s="15">
        <f t="shared" ref="F4:F37" si="1">(B4*E4)/100</f>
        <v>2.75</v>
      </c>
      <c r="G4" s="15">
        <v>100</v>
      </c>
      <c r="H4" s="15">
        <f t="shared" ref="H4:H37" si="2">(B4*G4)/100</f>
        <v>2.75</v>
      </c>
      <c r="I4" s="15">
        <v>100</v>
      </c>
      <c r="J4" s="15">
        <f t="shared" ref="J4:J37" si="3">(B4*I4)/100</f>
        <v>2.75</v>
      </c>
      <c r="K4" s="15">
        <v>100</v>
      </c>
      <c r="L4" s="15">
        <f t="shared" ref="L4:L37" si="4">(B4*K4)/100</f>
        <v>2.75</v>
      </c>
      <c r="M4" s="26">
        <v>100</v>
      </c>
      <c r="N4" s="26">
        <f t="shared" ref="N4:N37" si="5">(B4*M4)/100</f>
        <v>2.75</v>
      </c>
      <c r="O4" s="2"/>
      <c r="P4" s="2"/>
    </row>
    <row r="5" spans="1:16" ht="15.75" customHeight="1" x14ac:dyDescent="0.25">
      <c r="A5" s="6" t="s">
        <v>7</v>
      </c>
      <c r="B5" s="10">
        <v>17.5</v>
      </c>
      <c r="C5" s="16">
        <v>90</v>
      </c>
      <c r="D5" s="16">
        <f t="shared" si="0"/>
        <v>15.75</v>
      </c>
      <c r="E5" s="16">
        <v>100</v>
      </c>
      <c r="F5" s="15">
        <f t="shared" si="1"/>
        <v>17.5</v>
      </c>
      <c r="G5" s="16">
        <v>100</v>
      </c>
      <c r="H5" s="15">
        <f t="shared" si="2"/>
        <v>17.5</v>
      </c>
      <c r="I5" s="16">
        <v>100</v>
      </c>
      <c r="J5" s="15">
        <f t="shared" si="3"/>
        <v>17.5</v>
      </c>
      <c r="K5" s="16">
        <v>100</v>
      </c>
      <c r="L5" s="15">
        <f t="shared" si="4"/>
        <v>17.5</v>
      </c>
      <c r="M5" s="4">
        <v>100</v>
      </c>
      <c r="N5" s="26">
        <f t="shared" si="5"/>
        <v>17.5</v>
      </c>
      <c r="O5" s="2"/>
      <c r="P5" s="2"/>
    </row>
    <row r="6" spans="1:16" ht="15.75" customHeight="1" x14ac:dyDescent="0.25">
      <c r="A6" s="6" t="s">
        <v>12</v>
      </c>
      <c r="B6" s="10">
        <v>7.5</v>
      </c>
      <c r="C6" s="16">
        <v>100</v>
      </c>
      <c r="D6" s="16">
        <f t="shared" si="0"/>
        <v>7.5</v>
      </c>
      <c r="E6" s="16">
        <v>100</v>
      </c>
      <c r="F6" s="15">
        <f t="shared" si="1"/>
        <v>7.5</v>
      </c>
      <c r="G6" s="16">
        <v>100</v>
      </c>
      <c r="H6" s="15">
        <f t="shared" si="2"/>
        <v>7.5</v>
      </c>
      <c r="I6" s="16">
        <v>100</v>
      </c>
      <c r="J6" s="15">
        <f t="shared" si="3"/>
        <v>7.5</v>
      </c>
      <c r="K6" s="16">
        <v>100</v>
      </c>
      <c r="L6" s="15">
        <f t="shared" si="4"/>
        <v>7.5</v>
      </c>
      <c r="M6" s="4">
        <v>100</v>
      </c>
      <c r="N6" s="26">
        <f t="shared" si="5"/>
        <v>7.5</v>
      </c>
      <c r="O6" s="2"/>
      <c r="P6" s="2"/>
    </row>
    <row r="7" spans="1:16" ht="15.75" customHeight="1" x14ac:dyDescent="0.25">
      <c r="A7" s="6" t="s">
        <v>17</v>
      </c>
      <c r="B7" s="10">
        <v>11.35</v>
      </c>
      <c r="C7" s="16">
        <v>20</v>
      </c>
      <c r="D7" s="16">
        <f t="shared" si="0"/>
        <v>2.27</v>
      </c>
      <c r="E7" s="16">
        <v>30</v>
      </c>
      <c r="F7" s="15">
        <f t="shared" si="1"/>
        <v>3.4049999999999998</v>
      </c>
      <c r="G7" s="16">
        <v>50</v>
      </c>
      <c r="H7" s="15">
        <f t="shared" si="2"/>
        <v>5.6749999999999998</v>
      </c>
      <c r="I7" s="16">
        <v>100</v>
      </c>
      <c r="J7" s="15">
        <f t="shared" si="3"/>
        <v>11.35</v>
      </c>
      <c r="K7" s="16">
        <v>100</v>
      </c>
      <c r="L7" s="15">
        <f t="shared" si="4"/>
        <v>11.35</v>
      </c>
      <c r="M7" s="4">
        <v>100</v>
      </c>
      <c r="N7" s="26">
        <f t="shared" si="5"/>
        <v>11.35</v>
      </c>
      <c r="O7" s="2"/>
      <c r="P7" s="2"/>
    </row>
    <row r="8" spans="1:16" ht="15.75" customHeight="1" x14ac:dyDescent="0.25">
      <c r="A8" s="6" t="s">
        <v>35</v>
      </c>
      <c r="B8" s="10">
        <v>22</v>
      </c>
      <c r="C8" s="16">
        <v>70</v>
      </c>
      <c r="D8" s="16">
        <f t="shared" si="0"/>
        <v>15.4</v>
      </c>
      <c r="E8" s="16">
        <v>100</v>
      </c>
      <c r="F8" s="15">
        <f t="shared" si="1"/>
        <v>22</v>
      </c>
      <c r="G8" s="16">
        <v>100</v>
      </c>
      <c r="H8" s="15">
        <f t="shared" si="2"/>
        <v>22</v>
      </c>
      <c r="I8" s="16">
        <v>100</v>
      </c>
      <c r="J8" s="15">
        <f t="shared" si="3"/>
        <v>22</v>
      </c>
      <c r="K8" s="16">
        <v>100</v>
      </c>
      <c r="L8" s="15">
        <f t="shared" si="4"/>
        <v>22</v>
      </c>
      <c r="M8" s="4">
        <v>100</v>
      </c>
      <c r="N8" s="26">
        <f t="shared" si="5"/>
        <v>22</v>
      </c>
      <c r="O8" s="2"/>
      <c r="P8" s="2"/>
    </row>
    <row r="9" spans="1:16" ht="15.75" customHeight="1" x14ac:dyDescent="0.25">
      <c r="A9" s="7" t="s">
        <v>4</v>
      </c>
      <c r="B9" s="10">
        <v>13.5</v>
      </c>
      <c r="C9" s="16">
        <v>85</v>
      </c>
      <c r="D9" s="16">
        <f t="shared" si="0"/>
        <v>11.475</v>
      </c>
      <c r="E9" s="16">
        <v>85</v>
      </c>
      <c r="F9" s="15">
        <f t="shared" si="1"/>
        <v>11.475</v>
      </c>
      <c r="G9" s="16">
        <v>85</v>
      </c>
      <c r="H9" s="15">
        <f t="shared" si="2"/>
        <v>11.475</v>
      </c>
      <c r="I9" s="16">
        <v>85</v>
      </c>
      <c r="J9" s="15">
        <f t="shared" si="3"/>
        <v>11.475</v>
      </c>
      <c r="K9" s="16">
        <v>100</v>
      </c>
      <c r="L9" s="15">
        <f t="shared" si="4"/>
        <v>13.5</v>
      </c>
      <c r="M9" s="4">
        <v>100</v>
      </c>
      <c r="N9" s="26">
        <f t="shared" si="5"/>
        <v>13.5</v>
      </c>
      <c r="O9" s="2"/>
      <c r="P9" s="2"/>
    </row>
    <row r="10" spans="1:16" ht="15.75" customHeight="1" x14ac:dyDescent="0.25">
      <c r="A10" s="6" t="s">
        <v>2</v>
      </c>
      <c r="B10" s="10">
        <v>8.5</v>
      </c>
      <c r="C10" s="17">
        <v>0</v>
      </c>
      <c r="D10" s="16">
        <f t="shared" si="0"/>
        <v>0</v>
      </c>
      <c r="E10" s="17">
        <v>0</v>
      </c>
      <c r="F10" s="15">
        <f t="shared" si="1"/>
        <v>0</v>
      </c>
      <c r="G10" s="17">
        <v>80</v>
      </c>
      <c r="H10" s="15">
        <f t="shared" si="2"/>
        <v>6.8</v>
      </c>
      <c r="I10" s="17">
        <v>80</v>
      </c>
      <c r="J10" s="15">
        <f t="shared" si="3"/>
        <v>6.8</v>
      </c>
      <c r="K10" s="17">
        <v>100</v>
      </c>
      <c r="L10" s="15">
        <f t="shared" si="4"/>
        <v>8.5</v>
      </c>
      <c r="M10" s="11">
        <v>100</v>
      </c>
      <c r="N10" s="26">
        <f t="shared" si="5"/>
        <v>8.5</v>
      </c>
      <c r="O10" s="2"/>
      <c r="P10" s="2"/>
    </row>
    <row r="11" spans="1:16" ht="15.75" customHeight="1" x14ac:dyDescent="0.25">
      <c r="A11" s="6" t="s">
        <v>3</v>
      </c>
      <c r="B11" s="10">
        <v>16</v>
      </c>
      <c r="C11" s="17">
        <v>80</v>
      </c>
      <c r="D11" s="16">
        <f t="shared" si="0"/>
        <v>12.8</v>
      </c>
      <c r="E11" s="16">
        <v>80</v>
      </c>
      <c r="F11" s="15">
        <f t="shared" si="1"/>
        <v>12.8</v>
      </c>
      <c r="G11" s="16">
        <v>100</v>
      </c>
      <c r="H11" s="15">
        <f t="shared" si="2"/>
        <v>16</v>
      </c>
      <c r="I11" s="16">
        <v>100</v>
      </c>
      <c r="J11" s="15">
        <f t="shared" si="3"/>
        <v>16</v>
      </c>
      <c r="K11" s="16">
        <v>100</v>
      </c>
      <c r="L11" s="15">
        <f t="shared" si="4"/>
        <v>16</v>
      </c>
      <c r="M11" s="4">
        <v>100</v>
      </c>
      <c r="N11" s="26">
        <f t="shared" si="5"/>
        <v>16</v>
      </c>
      <c r="O11" s="2"/>
      <c r="P11" s="2"/>
    </row>
    <row r="12" spans="1:16" ht="15.75" customHeight="1" x14ac:dyDescent="0.25">
      <c r="A12" s="6" t="s">
        <v>9</v>
      </c>
      <c r="B12" s="10">
        <v>13</v>
      </c>
      <c r="C12" s="20">
        <v>0</v>
      </c>
      <c r="D12" s="16">
        <f t="shared" si="0"/>
        <v>0</v>
      </c>
      <c r="E12" s="18">
        <v>0</v>
      </c>
      <c r="F12" s="15">
        <f t="shared" si="1"/>
        <v>0</v>
      </c>
      <c r="G12" s="18">
        <v>0</v>
      </c>
      <c r="H12" s="15">
        <f t="shared" si="2"/>
        <v>0</v>
      </c>
      <c r="I12" s="18">
        <v>10</v>
      </c>
      <c r="J12" s="15">
        <f t="shared" si="3"/>
        <v>1.3</v>
      </c>
      <c r="K12" s="18">
        <v>20</v>
      </c>
      <c r="L12" s="15">
        <f t="shared" si="4"/>
        <v>2.6</v>
      </c>
      <c r="M12" s="12">
        <v>100</v>
      </c>
      <c r="N12" s="26">
        <f t="shared" si="5"/>
        <v>13</v>
      </c>
      <c r="O12" s="2"/>
      <c r="P12" s="2"/>
    </row>
    <row r="13" spans="1:16" ht="15.75" customHeight="1" x14ac:dyDescent="0.25">
      <c r="A13" s="6" t="s">
        <v>11</v>
      </c>
      <c r="B13" s="10">
        <v>9.5</v>
      </c>
      <c r="C13" s="20">
        <v>0</v>
      </c>
      <c r="D13" s="16">
        <f t="shared" si="0"/>
        <v>0</v>
      </c>
      <c r="E13" s="18">
        <v>0</v>
      </c>
      <c r="F13" s="15">
        <f t="shared" si="1"/>
        <v>0</v>
      </c>
      <c r="G13" s="18">
        <v>0</v>
      </c>
      <c r="H13" s="15">
        <f t="shared" si="2"/>
        <v>0</v>
      </c>
      <c r="I13" s="18">
        <v>100</v>
      </c>
      <c r="J13" s="15">
        <f t="shared" si="3"/>
        <v>9.5</v>
      </c>
      <c r="K13" s="18">
        <v>100</v>
      </c>
      <c r="L13" s="15">
        <f t="shared" si="4"/>
        <v>9.5</v>
      </c>
      <c r="M13" s="12">
        <v>100</v>
      </c>
      <c r="N13" s="26">
        <f t="shared" si="5"/>
        <v>9.5</v>
      </c>
      <c r="O13" s="2"/>
      <c r="P13" s="2"/>
    </row>
    <row r="14" spans="1:16" ht="15.75" customHeight="1" x14ac:dyDescent="0.25">
      <c r="A14" s="7" t="s">
        <v>5</v>
      </c>
      <c r="B14" s="10">
        <v>12.5</v>
      </c>
      <c r="C14" s="21">
        <v>0</v>
      </c>
      <c r="D14" s="16">
        <f t="shared" si="0"/>
        <v>0</v>
      </c>
      <c r="E14" s="17">
        <v>20</v>
      </c>
      <c r="F14" s="15">
        <f t="shared" si="1"/>
        <v>2.5</v>
      </c>
      <c r="G14" s="17">
        <v>80</v>
      </c>
      <c r="H14" s="15">
        <f t="shared" si="2"/>
        <v>10</v>
      </c>
      <c r="I14" s="17">
        <v>80</v>
      </c>
      <c r="J14" s="15">
        <f t="shared" si="3"/>
        <v>10</v>
      </c>
      <c r="K14" s="17">
        <v>100</v>
      </c>
      <c r="L14" s="15">
        <f t="shared" si="4"/>
        <v>12.5</v>
      </c>
      <c r="M14" s="11">
        <v>100</v>
      </c>
      <c r="N14" s="26">
        <f t="shared" si="5"/>
        <v>12.5</v>
      </c>
      <c r="O14" s="2"/>
      <c r="P14" s="2"/>
    </row>
    <row r="15" spans="1:16" ht="15.75" customHeight="1" x14ac:dyDescent="0.25">
      <c r="A15" s="7" t="s">
        <v>6</v>
      </c>
      <c r="B15" s="10">
        <v>8</v>
      </c>
      <c r="C15" s="21">
        <v>0</v>
      </c>
      <c r="D15" s="16">
        <f t="shared" si="0"/>
        <v>0</v>
      </c>
      <c r="E15" s="17">
        <v>0</v>
      </c>
      <c r="F15" s="15">
        <f t="shared" si="1"/>
        <v>0</v>
      </c>
      <c r="G15" s="17">
        <v>0</v>
      </c>
      <c r="H15" s="15">
        <f t="shared" si="2"/>
        <v>0</v>
      </c>
      <c r="I15" s="17">
        <v>75</v>
      </c>
      <c r="J15" s="15">
        <f t="shared" si="3"/>
        <v>6</v>
      </c>
      <c r="K15" s="17">
        <v>90</v>
      </c>
      <c r="L15" s="15">
        <f t="shared" si="4"/>
        <v>7.2</v>
      </c>
      <c r="M15" s="11">
        <v>100</v>
      </c>
      <c r="N15" s="26">
        <f t="shared" si="5"/>
        <v>8</v>
      </c>
      <c r="O15" s="2"/>
      <c r="P15" s="2"/>
    </row>
    <row r="16" spans="1:16" ht="15.75" customHeight="1" x14ac:dyDescent="0.25">
      <c r="A16" s="6" t="s">
        <v>19</v>
      </c>
      <c r="B16" s="10">
        <v>8</v>
      </c>
      <c r="C16" s="20">
        <v>0</v>
      </c>
      <c r="D16" s="16">
        <f t="shared" si="0"/>
        <v>0</v>
      </c>
      <c r="E16" s="18">
        <v>0</v>
      </c>
      <c r="F16" s="15">
        <f t="shared" si="1"/>
        <v>0</v>
      </c>
      <c r="G16" s="18">
        <v>90</v>
      </c>
      <c r="H16" s="15">
        <f t="shared" si="2"/>
        <v>7.2</v>
      </c>
      <c r="I16" s="18">
        <v>90</v>
      </c>
      <c r="J16" s="15">
        <f t="shared" si="3"/>
        <v>7.2</v>
      </c>
      <c r="K16" s="18">
        <v>90</v>
      </c>
      <c r="L16" s="15">
        <f t="shared" si="4"/>
        <v>7.2</v>
      </c>
      <c r="M16" s="12">
        <v>100</v>
      </c>
      <c r="N16" s="26">
        <f t="shared" si="5"/>
        <v>8</v>
      </c>
      <c r="O16" s="2"/>
      <c r="P16" s="2"/>
    </row>
    <row r="17" spans="1:16" ht="15.75" customHeight="1" x14ac:dyDescent="0.25">
      <c r="A17" s="6" t="s">
        <v>10</v>
      </c>
      <c r="B17" s="10">
        <v>12</v>
      </c>
      <c r="C17" s="20">
        <v>0</v>
      </c>
      <c r="D17" s="16">
        <f t="shared" si="0"/>
        <v>0</v>
      </c>
      <c r="E17" s="18">
        <v>0</v>
      </c>
      <c r="F17" s="15">
        <f t="shared" si="1"/>
        <v>0</v>
      </c>
      <c r="G17" s="18">
        <v>0</v>
      </c>
      <c r="H17" s="15">
        <f t="shared" si="2"/>
        <v>0</v>
      </c>
      <c r="I17" s="18">
        <v>0</v>
      </c>
      <c r="J17" s="15">
        <f t="shared" si="3"/>
        <v>0</v>
      </c>
      <c r="K17" s="18">
        <v>0</v>
      </c>
      <c r="L17" s="15">
        <f t="shared" si="4"/>
        <v>0</v>
      </c>
      <c r="M17" s="12">
        <v>100</v>
      </c>
      <c r="N17" s="26">
        <f t="shared" si="5"/>
        <v>12</v>
      </c>
      <c r="O17" s="2"/>
      <c r="P17" s="2"/>
    </row>
    <row r="18" spans="1:16" ht="15.75" customHeight="1" x14ac:dyDescent="0.25">
      <c r="A18" s="6" t="s">
        <v>13</v>
      </c>
      <c r="B18" s="10">
        <v>6</v>
      </c>
      <c r="C18" s="20">
        <v>0</v>
      </c>
      <c r="D18" s="16">
        <f t="shared" si="0"/>
        <v>0</v>
      </c>
      <c r="E18" s="18">
        <v>70</v>
      </c>
      <c r="F18" s="15">
        <f t="shared" si="1"/>
        <v>4.2</v>
      </c>
      <c r="G18" s="18">
        <v>100</v>
      </c>
      <c r="H18" s="15">
        <f t="shared" si="2"/>
        <v>6</v>
      </c>
      <c r="I18" s="18">
        <v>100</v>
      </c>
      <c r="J18" s="15">
        <f t="shared" si="3"/>
        <v>6</v>
      </c>
      <c r="K18" s="18">
        <v>100</v>
      </c>
      <c r="L18" s="15">
        <f t="shared" si="4"/>
        <v>6</v>
      </c>
      <c r="M18" s="12">
        <v>100</v>
      </c>
      <c r="N18" s="26">
        <f t="shared" si="5"/>
        <v>6</v>
      </c>
      <c r="O18" s="2"/>
      <c r="P18" s="2"/>
    </row>
    <row r="19" spans="1:16" ht="15.75" customHeight="1" x14ac:dyDescent="0.25">
      <c r="A19" s="6" t="s">
        <v>14</v>
      </c>
      <c r="B19" s="10">
        <v>5.5</v>
      </c>
      <c r="C19" s="20">
        <v>0</v>
      </c>
      <c r="D19" s="16">
        <f t="shared" si="0"/>
        <v>0</v>
      </c>
      <c r="E19" s="18">
        <v>70</v>
      </c>
      <c r="F19" s="15">
        <f t="shared" si="1"/>
        <v>3.85</v>
      </c>
      <c r="G19" s="18">
        <v>100</v>
      </c>
      <c r="H19" s="15">
        <f t="shared" si="2"/>
        <v>5.5</v>
      </c>
      <c r="I19" s="18">
        <v>100</v>
      </c>
      <c r="J19" s="15">
        <f t="shared" si="3"/>
        <v>5.5</v>
      </c>
      <c r="K19" s="18">
        <v>100</v>
      </c>
      <c r="L19" s="15">
        <f t="shared" si="4"/>
        <v>5.5</v>
      </c>
      <c r="M19" s="12">
        <v>100</v>
      </c>
      <c r="N19" s="26">
        <f t="shared" si="5"/>
        <v>5.5</v>
      </c>
      <c r="O19" s="2"/>
      <c r="P19" s="2"/>
    </row>
    <row r="20" spans="1:16" ht="15.75" customHeight="1" x14ac:dyDescent="0.25">
      <c r="A20" s="6" t="s">
        <v>18</v>
      </c>
      <c r="B20" s="10">
        <v>17.5</v>
      </c>
      <c r="C20" s="20">
        <v>25</v>
      </c>
      <c r="D20" s="16">
        <f t="shared" si="0"/>
        <v>4.375</v>
      </c>
      <c r="E20" s="18">
        <v>50</v>
      </c>
      <c r="F20" s="15">
        <f t="shared" si="1"/>
        <v>8.75</v>
      </c>
      <c r="G20" s="18">
        <v>50</v>
      </c>
      <c r="H20" s="15">
        <f t="shared" si="2"/>
        <v>8.75</v>
      </c>
      <c r="I20" s="18">
        <v>70</v>
      </c>
      <c r="J20" s="15">
        <f t="shared" si="3"/>
        <v>12.25</v>
      </c>
      <c r="K20" s="18">
        <v>85</v>
      </c>
      <c r="L20" s="15">
        <f t="shared" si="4"/>
        <v>14.875</v>
      </c>
      <c r="M20" s="12">
        <v>100</v>
      </c>
      <c r="N20" s="26">
        <f t="shared" si="5"/>
        <v>17.5</v>
      </c>
      <c r="O20" s="2"/>
      <c r="P20" s="2"/>
    </row>
    <row r="21" spans="1:16" ht="15.75" customHeight="1" x14ac:dyDescent="0.25">
      <c r="A21" s="6" t="s">
        <v>8</v>
      </c>
      <c r="B21" s="10">
        <v>19.5</v>
      </c>
      <c r="C21" s="20">
        <v>0</v>
      </c>
      <c r="D21" s="16">
        <f t="shared" si="0"/>
        <v>0</v>
      </c>
      <c r="E21" s="18">
        <v>25</v>
      </c>
      <c r="F21" s="15">
        <f t="shared" si="1"/>
        <v>4.875</v>
      </c>
      <c r="G21" s="18">
        <v>100</v>
      </c>
      <c r="H21" s="15">
        <f t="shared" si="2"/>
        <v>19.5</v>
      </c>
      <c r="I21" s="18">
        <v>100</v>
      </c>
      <c r="J21" s="15">
        <f t="shared" si="3"/>
        <v>19.5</v>
      </c>
      <c r="K21" s="18">
        <v>100</v>
      </c>
      <c r="L21" s="15">
        <f t="shared" si="4"/>
        <v>19.5</v>
      </c>
      <c r="M21" s="12">
        <v>100</v>
      </c>
      <c r="N21" s="26">
        <f t="shared" si="5"/>
        <v>19.5</v>
      </c>
      <c r="O21" s="2"/>
      <c r="P21" s="2"/>
    </row>
    <row r="22" spans="1:16" ht="15.75" customHeight="1" x14ac:dyDescent="0.25">
      <c r="A22" s="6" t="s">
        <v>16</v>
      </c>
      <c r="B22" s="10">
        <v>8</v>
      </c>
      <c r="C22" s="20">
        <v>0</v>
      </c>
      <c r="D22" s="16">
        <f t="shared" si="0"/>
        <v>0</v>
      </c>
      <c r="E22" s="18">
        <v>0</v>
      </c>
      <c r="F22" s="15">
        <f t="shared" si="1"/>
        <v>0</v>
      </c>
      <c r="G22" s="18">
        <v>0</v>
      </c>
      <c r="H22" s="15">
        <f t="shared" si="2"/>
        <v>0</v>
      </c>
      <c r="I22" s="18">
        <v>0</v>
      </c>
      <c r="J22" s="15">
        <f t="shared" si="3"/>
        <v>0</v>
      </c>
      <c r="K22" s="18">
        <v>100</v>
      </c>
      <c r="L22" s="15">
        <f t="shared" si="4"/>
        <v>8</v>
      </c>
      <c r="M22" s="12">
        <v>100</v>
      </c>
      <c r="N22" s="26">
        <f t="shared" si="5"/>
        <v>8</v>
      </c>
      <c r="O22" s="2"/>
      <c r="P22" s="2"/>
    </row>
    <row r="23" spans="1:16" ht="15.75" customHeight="1" x14ac:dyDescent="0.25">
      <c r="A23" s="6" t="s">
        <v>15</v>
      </c>
      <c r="B23" s="10">
        <v>6.5</v>
      </c>
      <c r="C23" s="20">
        <v>0</v>
      </c>
      <c r="D23" s="16">
        <f t="shared" si="0"/>
        <v>0</v>
      </c>
      <c r="E23" s="18">
        <v>0</v>
      </c>
      <c r="F23" s="15">
        <f t="shared" si="1"/>
        <v>0</v>
      </c>
      <c r="G23" s="18">
        <v>0</v>
      </c>
      <c r="H23" s="15">
        <f t="shared" si="2"/>
        <v>0</v>
      </c>
      <c r="I23" s="18">
        <v>0</v>
      </c>
      <c r="J23" s="15">
        <f t="shared" si="3"/>
        <v>0</v>
      </c>
      <c r="K23" s="18">
        <v>100</v>
      </c>
      <c r="L23" s="15">
        <f t="shared" si="4"/>
        <v>6.5</v>
      </c>
      <c r="M23" s="12">
        <v>100</v>
      </c>
      <c r="N23" s="26">
        <f t="shared" si="5"/>
        <v>6.5</v>
      </c>
      <c r="O23" s="2"/>
      <c r="P23" s="2"/>
    </row>
    <row r="24" spans="1:16" ht="17.25" customHeight="1" x14ac:dyDescent="0.25">
      <c r="A24" s="6" t="s">
        <v>26</v>
      </c>
      <c r="B24" s="10">
        <v>13.65</v>
      </c>
      <c r="C24" s="20">
        <v>0</v>
      </c>
      <c r="D24" s="16">
        <f t="shared" si="0"/>
        <v>0</v>
      </c>
      <c r="E24" s="18">
        <v>0</v>
      </c>
      <c r="F24" s="15">
        <f t="shared" si="1"/>
        <v>0</v>
      </c>
      <c r="G24" s="18">
        <v>100</v>
      </c>
      <c r="H24" s="15">
        <f t="shared" si="2"/>
        <v>13.65</v>
      </c>
      <c r="I24" s="18">
        <v>100</v>
      </c>
      <c r="J24" s="15">
        <f t="shared" si="3"/>
        <v>13.65</v>
      </c>
      <c r="K24" s="18">
        <v>100</v>
      </c>
      <c r="L24" s="15">
        <f t="shared" si="4"/>
        <v>13.65</v>
      </c>
      <c r="M24" s="12">
        <v>100</v>
      </c>
      <c r="N24" s="26">
        <f t="shared" si="5"/>
        <v>13.65</v>
      </c>
      <c r="O24" s="2"/>
      <c r="P24" s="2"/>
    </row>
    <row r="25" spans="1:16" s="3" customFormat="1" ht="17.25" customHeight="1" x14ac:dyDescent="0.25">
      <c r="A25" s="6" t="s">
        <v>23</v>
      </c>
      <c r="B25" s="10">
        <v>17</v>
      </c>
      <c r="C25" s="20">
        <v>0</v>
      </c>
      <c r="D25" s="16">
        <f t="shared" si="0"/>
        <v>0</v>
      </c>
      <c r="E25" s="18">
        <v>0</v>
      </c>
      <c r="F25" s="15">
        <f t="shared" si="1"/>
        <v>0</v>
      </c>
      <c r="G25" s="18">
        <v>50</v>
      </c>
      <c r="H25" s="15">
        <f t="shared" si="2"/>
        <v>8.5</v>
      </c>
      <c r="I25" s="18">
        <v>100</v>
      </c>
      <c r="J25" s="15">
        <f t="shared" si="3"/>
        <v>17</v>
      </c>
      <c r="K25" s="18">
        <v>100</v>
      </c>
      <c r="L25" s="15">
        <f t="shared" si="4"/>
        <v>17</v>
      </c>
      <c r="M25" s="12">
        <v>100</v>
      </c>
      <c r="N25" s="26">
        <f t="shared" si="5"/>
        <v>17</v>
      </c>
      <c r="O25" s="5"/>
      <c r="P25" s="5"/>
    </row>
    <row r="26" spans="1:16" s="3" customFormat="1" ht="17.25" customHeight="1" x14ac:dyDescent="0.25">
      <c r="A26" s="6" t="s">
        <v>31</v>
      </c>
      <c r="B26" s="10">
        <v>17</v>
      </c>
      <c r="C26" s="20">
        <v>25</v>
      </c>
      <c r="D26" s="16">
        <f t="shared" si="0"/>
        <v>4.25</v>
      </c>
      <c r="E26" s="18">
        <v>50</v>
      </c>
      <c r="F26" s="15">
        <f t="shared" si="1"/>
        <v>8.5</v>
      </c>
      <c r="G26" s="18">
        <v>50</v>
      </c>
      <c r="H26" s="15">
        <f t="shared" si="2"/>
        <v>8.5</v>
      </c>
      <c r="I26" s="18">
        <v>70</v>
      </c>
      <c r="J26" s="15">
        <f t="shared" si="3"/>
        <v>11.9</v>
      </c>
      <c r="K26" s="18">
        <v>85</v>
      </c>
      <c r="L26" s="15">
        <f t="shared" si="4"/>
        <v>14.45</v>
      </c>
      <c r="M26" s="12">
        <v>100</v>
      </c>
      <c r="N26" s="26">
        <f t="shared" si="5"/>
        <v>17</v>
      </c>
      <c r="O26" s="5"/>
      <c r="P26" s="5"/>
    </row>
    <row r="27" spans="1:16" ht="15.75" customHeight="1" x14ac:dyDescent="0.25">
      <c r="A27" s="8" t="s">
        <v>21</v>
      </c>
      <c r="B27" s="10">
        <v>6</v>
      </c>
      <c r="C27" s="20">
        <v>0</v>
      </c>
      <c r="D27" s="16">
        <f t="shared" si="0"/>
        <v>0</v>
      </c>
      <c r="E27" s="18">
        <v>0</v>
      </c>
      <c r="F27" s="15">
        <f t="shared" si="1"/>
        <v>0</v>
      </c>
      <c r="G27" s="18">
        <v>0</v>
      </c>
      <c r="H27" s="15">
        <f t="shared" si="2"/>
        <v>0</v>
      </c>
      <c r="I27" s="18">
        <v>0</v>
      </c>
      <c r="J27" s="15">
        <f t="shared" si="3"/>
        <v>0</v>
      </c>
      <c r="K27" s="18">
        <v>100</v>
      </c>
      <c r="L27" s="15">
        <f t="shared" si="4"/>
        <v>6</v>
      </c>
      <c r="M27" s="12">
        <v>100</v>
      </c>
      <c r="N27" s="26">
        <f t="shared" si="5"/>
        <v>6</v>
      </c>
      <c r="O27" s="2"/>
      <c r="P27" s="2"/>
    </row>
    <row r="28" spans="1:16" ht="15.75" customHeight="1" x14ac:dyDescent="0.25">
      <c r="A28" s="8" t="s">
        <v>20</v>
      </c>
      <c r="B28" s="10">
        <v>7.5</v>
      </c>
      <c r="C28" s="20">
        <v>0</v>
      </c>
      <c r="D28" s="16">
        <f t="shared" si="0"/>
        <v>0</v>
      </c>
      <c r="E28" s="18">
        <v>0</v>
      </c>
      <c r="F28" s="15">
        <f t="shared" si="1"/>
        <v>0</v>
      </c>
      <c r="G28" s="18">
        <v>0</v>
      </c>
      <c r="H28" s="15">
        <f t="shared" si="2"/>
        <v>0</v>
      </c>
      <c r="I28" s="18">
        <v>0</v>
      </c>
      <c r="J28" s="15">
        <f t="shared" si="3"/>
        <v>0</v>
      </c>
      <c r="K28" s="18">
        <v>25</v>
      </c>
      <c r="L28" s="15">
        <f t="shared" si="4"/>
        <v>1.875</v>
      </c>
      <c r="M28" s="12">
        <v>100</v>
      </c>
      <c r="N28" s="26">
        <f t="shared" si="5"/>
        <v>7.5</v>
      </c>
      <c r="O28" s="2"/>
      <c r="P28" s="2"/>
    </row>
    <row r="29" spans="1:16" ht="15.75" customHeight="1" x14ac:dyDescent="0.25">
      <c r="A29" s="8" t="s">
        <v>22</v>
      </c>
      <c r="B29" s="10">
        <v>7</v>
      </c>
      <c r="C29" s="20">
        <v>0</v>
      </c>
      <c r="D29" s="16">
        <f t="shared" si="0"/>
        <v>0</v>
      </c>
      <c r="E29" s="18">
        <v>0</v>
      </c>
      <c r="F29" s="15">
        <f t="shared" si="1"/>
        <v>0</v>
      </c>
      <c r="G29" s="18">
        <v>0</v>
      </c>
      <c r="H29" s="15">
        <f t="shared" si="2"/>
        <v>0</v>
      </c>
      <c r="I29" s="18">
        <v>0</v>
      </c>
      <c r="J29" s="15">
        <f t="shared" si="3"/>
        <v>0</v>
      </c>
      <c r="K29" s="18">
        <v>75</v>
      </c>
      <c r="L29" s="15">
        <f t="shared" si="4"/>
        <v>5.25</v>
      </c>
      <c r="M29" s="12">
        <v>100</v>
      </c>
      <c r="N29" s="26">
        <f t="shared" si="5"/>
        <v>7</v>
      </c>
      <c r="O29" s="2"/>
      <c r="P29" s="2"/>
    </row>
    <row r="30" spans="1:16" ht="15.75" customHeight="1" x14ac:dyDescent="0.25">
      <c r="A30" s="8" t="s">
        <v>24</v>
      </c>
      <c r="B30" s="10">
        <v>5.8</v>
      </c>
      <c r="C30" s="20">
        <v>0</v>
      </c>
      <c r="D30" s="16">
        <f t="shared" si="0"/>
        <v>0</v>
      </c>
      <c r="E30" s="18">
        <v>10</v>
      </c>
      <c r="F30" s="15">
        <f t="shared" si="1"/>
        <v>0.57999999999999996</v>
      </c>
      <c r="G30" s="18">
        <v>10</v>
      </c>
      <c r="H30" s="15">
        <f t="shared" si="2"/>
        <v>0.57999999999999996</v>
      </c>
      <c r="I30" s="18">
        <v>20</v>
      </c>
      <c r="J30" s="15">
        <f t="shared" si="3"/>
        <v>1.1599999999999999</v>
      </c>
      <c r="K30" s="18">
        <v>50</v>
      </c>
      <c r="L30" s="15">
        <f t="shared" si="4"/>
        <v>2.9</v>
      </c>
      <c r="M30" s="12">
        <v>100</v>
      </c>
      <c r="N30" s="26">
        <f t="shared" si="5"/>
        <v>5.8</v>
      </c>
      <c r="O30" s="2"/>
      <c r="P30" s="2"/>
    </row>
    <row r="31" spans="1:16" ht="15.75" customHeight="1" x14ac:dyDescent="0.25">
      <c r="A31" s="8" t="s">
        <v>25</v>
      </c>
      <c r="B31" s="10">
        <v>6.3</v>
      </c>
      <c r="C31" s="21">
        <v>100</v>
      </c>
      <c r="D31" s="16">
        <f t="shared" si="0"/>
        <v>6.3</v>
      </c>
      <c r="E31" s="17">
        <v>100</v>
      </c>
      <c r="F31" s="15">
        <f t="shared" si="1"/>
        <v>6.3</v>
      </c>
      <c r="G31" s="17">
        <v>100</v>
      </c>
      <c r="H31" s="15">
        <f t="shared" si="2"/>
        <v>6.3</v>
      </c>
      <c r="I31" s="17">
        <v>100</v>
      </c>
      <c r="J31" s="15">
        <f t="shared" si="3"/>
        <v>6.3</v>
      </c>
      <c r="K31" s="17">
        <v>100</v>
      </c>
      <c r="L31" s="15">
        <f t="shared" si="4"/>
        <v>6.3</v>
      </c>
      <c r="M31" s="11">
        <v>100</v>
      </c>
      <c r="N31" s="26">
        <f t="shared" si="5"/>
        <v>6.3</v>
      </c>
      <c r="O31" s="2"/>
      <c r="P31" s="2"/>
    </row>
    <row r="32" spans="1:16" ht="15.75" customHeight="1" x14ac:dyDescent="0.25">
      <c r="A32" s="8" t="s">
        <v>27</v>
      </c>
      <c r="B32" s="10">
        <v>7.5</v>
      </c>
      <c r="C32" s="20">
        <v>0</v>
      </c>
      <c r="D32" s="16">
        <f t="shared" si="0"/>
        <v>0</v>
      </c>
      <c r="E32" s="18">
        <v>0</v>
      </c>
      <c r="F32" s="15">
        <f t="shared" si="1"/>
        <v>0</v>
      </c>
      <c r="G32" s="18">
        <v>0</v>
      </c>
      <c r="H32" s="15">
        <f t="shared" si="2"/>
        <v>0</v>
      </c>
      <c r="I32" s="18">
        <v>0</v>
      </c>
      <c r="J32" s="15">
        <f t="shared" si="3"/>
        <v>0</v>
      </c>
      <c r="K32" s="18">
        <v>10</v>
      </c>
      <c r="L32" s="15">
        <f t="shared" si="4"/>
        <v>0.75</v>
      </c>
      <c r="M32" s="12">
        <v>100</v>
      </c>
      <c r="N32" s="26">
        <f t="shared" si="5"/>
        <v>7.5</v>
      </c>
      <c r="O32" s="2"/>
      <c r="P32" s="2"/>
    </row>
    <row r="33" spans="1:16" ht="15.75" customHeight="1" x14ac:dyDescent="0.25">
      <c r="A33" s="8" t="s">
        <v>28</v>
      </c>
      <c r="B33" s="10">
        <v>5.8</v>
      </c>
      <c r="C33" s="20">
        <v>0</v>
      </c>
      <c r="D33" s="16">
        <f t="shared" si="0"/>
        <v>0</v>
      </c>
      <c r="E33" s="18">
        <v>0</v>
      </c>
      <c r="F33" s="15">
        <f t="shared" si="1"/>
        <v>0</v>
      </c>
      <c r="G33" s="18">
        <v>0</v>
      </c>
      <c r="H33" s="15">
        <f t="shared" si="2"/>
        <v>0</v>
      </c>
      <c r="I33" s="18">
        <v>0</v>
      </c>
      <c r="J33" s="15">
        <f t="shared" si="3"/>
        <v>0</v>
      </c>
      <c r="K33" s="18">
        <v>100</v>
      </c>
      <c r="L33" s="15">
        <f t="shared" si="4"/>
        <v>5.8</v>
      </c>
      <c r="M33" s="12">
        <v>100</v>
      </c>
      <c r="N33" s="26">
        <f t="shared" si="5"/>
        <v>5.8</v>
      </c>
      <c r="O33" s="2"/>
      <c r="P33" s="2"/>
    </row>
    <row r="34" spans="1:16" ht="15.75" customHeight="1" x14ac:dyDescent="0.25">
      <c r="A34" s="8" t="s">
        <v>29</v>
      </c>
      <c r="B34" s="10">
        <v>6.5</v>
      </c>
      <c r="C34" s="20">
        <v>0</v>
      </c>
      <c r="D34" s="16">
        <f t="shared" si="0"/>
        <v>0</v>
      </c>
      <c r="E34" s="18">
        <v>0</v>
      </c>
      <c r="F34" s="15">
        <f t="shared" si="1"/>
        <v>0</v>
      </c>
      <c r="G34" s="18">
        <v>0</v>
      </c>
      <c r="H34" s="15">
        <f t="shared" si="2"/>
        <v>0</v>
      </c>
      <c r="I34" s="18">
        <v>0</v>
      </c>
      <c r="J34" s="15">
        <f t="shared" si="3"/>
        <v>0</v>
      </c>
      <c r="K34" s="18">
        <v>95</v>
      </c>
      <c r="L34" s="15">
        <f t="shared" si="4"/>
        <v>6.1749999999999998</v>
      </c>
      <c r="M34" s="12">
        <v>100</v>
      </c>
      <c r="N34" s="26">
        <f t="shared" si="5"/>
        <v>6.5</v>
      </c>
      <c r="O34" s="2"/>
      <c r="P34" s="2"/>
    </row>
    <row r="35" spans="1:16" ht="15.75" customHeight="1" x14ac:dyDescent="0.25">
      <c r="A35" s="8" t="s">
        <v>30</v>
      </c>
      <c r="B35" s="10">
        <v>6.3</v>
      </c>
      <c r="C35" s="20">
        <v>0</v>
      </c>
      <c r="D35" s="16">
        <f t="shared" si="0"/>
        <v>0</v>
      </c>
      <c r="E35" s="18">
        <v>0</v>
      </c>
      <c r="F35" s="15">
        <f t="shared" si="1"/>
        <v>0</v>
      </c>
      <c r="G35" s="18">
        <v>0</v>
      </c>
      <c r="H35" s="15">
        <f t="shared" si="2"/>
        <v>0</v>
      </c>
      <c r="I35" s="18">
        <v>0</v>
      </c>
      <c r="J35" s="15">
        <f t="shared" si="3"/>
        <v>0</v>
      </c>
      <c r="K35" s="18">
        <v>10</v>
      </c>
      <c r="L35" s="15">
        <f t="shared" si="4"/>
        <v>0.63</v>
      </c>
      <c r="M35" s="12">
        <v>100</v>
      </c>
      <c r="N35" s="26">
        <f t="shared" si="5"/>
        <v>6.3</v>
      </c>
      <c r="O35" s="2"/>
      <c r="P35" s="2"/>
    </row>
    <row r="36" spans="1:16" ht="15.75" customHeight="1" x14ac:dyDescent="0.25">
      <c r="A36" s="8" t="s">
        <v>32</v>
      </c>
      <c r="B36" s="10">
        <v>8</v>
      </c>
      <c r="C36" s="20">
        <v>0</v>
      </c>
      <c r="D36" s="16">
        <f t="shared" si="0"/>
        <v>0</v>
      </c>
      <c r="E36" s="18">
        <v>0</v>
      </c>
      <c r="F36" s="15">
        <f t="shared" si="1"/>
        <v>0</v>
      </c>
      <c r="G36" s="18">
        <v>0</v>
      </c>
      <c r="H36" s="15">
        <f t="shared" si="2"/>
        <v>0</v>
      </c>
      <c r="I36" s="18">
        <v>0</v>
      </c>
      <c r="J36" s="15">
        <f t="shared" si="3"/>
        <v>0</v>
      </c>
      <c r="K36" s="18">
        <v>100</v>
      </c>
      <c r="L36" s="15">
        <f t="shared" si="4"/>
        <v>8</v>
      </c>
      <c r="M36" s="12">
        <v>100</v>
      </c>
      <c r="N36" s="26">
        <f t="shared" si="5"/>
        <v>8</v>
      </c>
      <c r="O36" s="2"/>
      <c r="P36" s="2"/>
    </row>
    <row r="37" spans="1:16" ht="15.75" customHeight="1" x14ac:dyDescent="0.25">
      <c r="A37" s="13" t="s">
        <v>34</v>
      </c>
      <c r="B37" s="14">
        <v>20</v>
      </c>
      <c r="C37" s="22">
        <v>0</v>
      </c>
      <c r="D37" s="16">
        <f t="shared" si="0"/>
        <v>0</v>
      </c>
      <c r="E37" s="19">
        <v>0</v>
      </c>
      <c r="F37" s="15">
        <f t="shared" si="1"/>
        <v>0</v>
      </c>
      <c r="G37" s="19">
        <v>0</v>
      </c>
      <c r="H37" s="15">
        <f t="shared" si="2"/>
        <v>0</v>
      </c>
      <c r="I37" s="19">
        <v>0</v>
      </c>
      <c r="J37" s="15">
        <f t="shared" si="3"/>
        <v>0</v>
      </c>
      <c r="K37" s="19">
        <v>0</v>
      </c>
      <c r="L37" s="15">
        <f t="shared" si="4"/>
        <v>0</v>
      </c>
      <c r="M37" s="12">
        <v>0</v>
      </c>
      <c r="N37" s="26">
        <f t="shared" si="5"/>
        <v>0</v>
      </c>
      <c r="O37" s="2"/>
      <c r="P37" s="2"/>
    </row>
    <row r="38" spans="1:16" s="5" customFormat="1" ht="15.75" customHeight="1" x14ac:dyDescent="0.25">
      <c r="A38" s="23" t="s">
        <v>42</v>
      </c>
      <c r="B38" s="24">
        <f t="shared" ref="B38" si="6">SUM(B3:B37)</f>
        <v>367.45000000000005</v>
      </c>
      <c r="C38" s="24"/>
      <c r="D38" s="24">
        <f t="shared" ref="D38" si="7">SUM(D3:D37)</f>
        <v>90.47</v>
      </c>
      <c r="E38" s="24"/>
      <c r="F38" s="24">
        <f t="shared" ref="F38" si="8">SUM(F3:F37)</f>
        <v>124.58499999999999</v>
      </c>
      <c r="G38" s="24"/>
      <c r="H38" s="24">
        <f t="shared" ref="H38:J38" si="9">SUM(H3:H37)</f>
        <v>191.78000000000003</v>
      </c>
      <c r="I38" s="24"/>
      <c r="J38" s="24">
        <f t="shared" si="9"/>
        <v>230.23499999999999</v>
      </c>
      <c r="K38" s="24"/>
      <c r="L38" s="24">
        <f t="shared" ref="L38" si="10">SUM(L3:L37)</f>
        <v>295.25499999999994</v>
      </c>
      <c r="M38" s="24"/>
      <c r="N38" s="24">
        <f t="shared" ref="N38" si="11">SUM(N3:N37)</f>
        <v>347.45000000000005</v>
      </c>
    </row>
  </sheetData>
  <mergeCells count="8">
    <mergeCell ref="A1:A2"/>
    <mergeCell ref="B1:B2"/>
    <mergeCell ref="C1:D1"/>
    <mergeCell ref="E1:F1"/>
    <mergeCell ref="M1:N1"/>
    <mergeCell ref="K1:L1"/>
    <mergeCell ref="G1:H1"/>
    <mergeCell ref="I1:J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90" zoomScaleNormal="90" workbookViewId="0">
      <selection sqref="A1:H7"/>
    </sheetView>
  </sheetViews>
  <sheetFormatPr baseColWidth="10" defaultRowHeight="15" x14ac:dyDescent="0.25"/>
  <cols>
    <col min="1" max="1" width="45.28515625" customWidth="1"/>
  </cols>
  <sheetData>
    <row r="1" spans="1:8" x14ac:dyDescent="0.25">
      <c r="A1" s="46" t="s">
        <v>92</v>
      </c>
      <c r="B1" s="46" t="s">
        <v>44</v>
      </c>
      <c r="C1" s="46" t="s">
        <v>45</v>
      </c>
      <c r="D1" s="46" t="s">
        <v>46</v>
      </c>
      <c r="E1" s="46" t="s">
        <v>47</v>
      </c>
      <c r="F1" s="46" t="s">
        <v>48</v>
      </c>
      <c r="G1" s="46" t="s">
        <v>49</v>
      </c>
      <c r="H1" s="46" t="s">
        <v>50</v>
      </c>
    </row>
    <row r="2" spans="1:8" x14ac:dyDescent="0.25">
      <c r="A2" s="35" t="s">
        <v>51</v>
      </c>
      <c r="B2" s="35">
        <v>30</v>
      </c>
      <c r="C2" s="35">
        <v>60</v>
      </c>
      <c r="D2" s="35">
        <v>132</v>
      </c>
      <c r="E2" s="35">
        <v>204</v>
      </c>
      <c r="F2" s="35">
        <v>280</v>
      </c>
      <c r="G2" s="35">
        <v>356</v>
      </c>
      <c r="H2" s="35">
        <v>391</v>
      </c>
    </row>
    <row r="3" spans="1:8" x14ac:dyDescent="0.25">
      <c r="A3" s="35" t="s">
        <v>82</v>
      </c>
      <c r="B3" s="35">
        <v>41.3</v>
      </c>
      <c r="C3" s="35">
        <v>82.6</v>
      </c>
      <c r="D3" s="35">
        <v>137</v>
      </c>
      <c r="E3" s="35">
        <v>192</v>
      </c>
      <c r="F3" s="35">
        <v>247</v>
      </c>
      <c r="G3" s="35">
        <v>302</v>
      </c>
      <c r="H3" s="35">
        <v>347.45</v>
      </c>
    </row>
    <row r="4" spans="1:8" x14ac:dyDescent="0.25">
      <c r="A4" s="35" t="s">
        <v>36</v>
      </c>
      <c r="B4" s="35">
        <v>30</v>
      </c>
      <c r="C4" s="35">
        <f>'Cálculo del valor ganado'!D38</f>
        <v>90.47</v>
      </c>
      <c r="D4" s="35">
        <f>'Cálculo del valor ganado'!F38</f>
        <v>124.58499999999999</v>
      </c>
      <c r="E4" s="35">
        <f>'Cálculo del valor ganado'!H38</f>
        <v>191.78000000000003</v>
      </c>
      <c r="F4" s="35">
        <f>'Cálculo del valor ganado'!J38</f>
        <v>230.23499999999999</v>
      </c>
      <c r="G4" s="35">
        <f>'Cálculo del valor ganado'!L38</f>
        <v>295.25499999999994</v>
      </c>
      <c r="H4" s="35">
        <v>347.45</v>
      </c>
    </row>
    <row r="5" spans="1:8" x14ac:dyDescent="0.25">
      <c r="A5" s="35" t="s">
        <v>89</v>
      </c>
      <c r="B5" s="35">
        <v>280.75</v>
      </c>
      <c r="C5" s="35">
        <v>280.75</v>
      </c>
      <c r="D5" s="35">
        <v>280.75</v>
      </c>
      <c r="E5" s="35">
        <v>280.75</v>
      </c>
      <c r="F5" s="35">
        <v>280.75</v>
      </c>
      <c r="G5" s="35">
        <v>280.75</v>
      </c>
      <c r="H5" s="35">
        <v>280.75</v>
      </c>
    </row>
    <row r="6" spans="1:8" x14ac:dyDescent="0.25">
      <c r="A6" s="35" t="s">
        <v>90</v>
      </c>
      <c r="B6" s="35">
        <v>347.45</v>
      </c>
      <c r="C6" s="35">
        <v>347.45</v>
      </c>
      <c r="D6" s="35">
        <v>347.45</v>
      </c>
      <c r="E6" s="35">
        <v>347.45</v>
      </c>
      <c r="F6" s="35">
        <v>347.45</v>
      </c>
      <c r="G6" s="35">
        <v>347.45</v>
      </c>
      <c r="H6" s="35">
        <v>347.45</v>
      </c>
    </row>
    <row r="7" spans="1:8" x14ac:dyDescent="0.25">
      <c r="A7" s="35" t="s">
        <v>91</v>
      </c>
      <c r="B7" s="35">
        <v>367.45</v>
      </c>
      <c r="C7" s="35">
        <v>367.45</v>
      </c>
      <c r="D7" s="35">
        <v>367.45</v>
      </c>
      <c r="E7" s="35">
        <v>367.45</v>
      </c>
      <c r="F7" s="35">
        <v>367.45</v>
      </c>
      <c r="G7" s="35">
        <v>367.45</v>
      </c>
      <c r="H7" s="35">
        <v>367.45</v>
      </c>
    </row>
    <row r="8" spans="1:8" x14ac:dyDescent="0.25">
      <c r="A8" s="5"/>
      <c r="B8" s="5"/>
      <c r="C8" s="5"/>
    </row>
    <row r="9" spans="1:8" x14ac:dyDescent="0.25">
      <c r="A9" s="9"/>
      <c r="B9" s="5"/>
      <c r="C9" s="5"/>
    </row>
    <row r="10" spans="1:8" x14ac:dyDescent="0.25">
      <c r="A10" s="46" t="s">
        <v>93</v>
      </c>
      <c r="B10" s="46" t="s">
        <v>44</v>
      </c>
      <c r="C10" s="46" t="s">
        <v>45</v>
      </c>
      <c r="D10" s="46" t="s">
        <v>46</v>
      </c>
      <c r="E10" s="46" t="s">
        <v>47</v>
      </c>
      <c r="F10" s="46" t="s">
        <v>48</v>
      </c>
      <c r="G10" s="46" t="s">
        <v>49</v>
      </c>
      <c r="H10" s="46" t="s">
        <v>50</v>
      </c>
    </row>
    <row r="11" spans="1:8" x14ac:dyDescent="0.25">
      <c r="A11" s="37" t="s">
        <v>51</v>
      </c>
      <c r="B11" s="35">
        <v>90</v>
      </c>
      <c r="C11" s="35">
        <v>180</v>
      </c>
      <c r="D11" s="35">
        <v>274</v>
      </c>
      <c r="E11" s="35">
        <v>368</v>
      </c>
      <c r="F11" s="35">
        <v>434</v>
      </c>
      <c r="G11" s="35">
        <v>539</v>
      </c>
      <c r="H11" s="35">
        <v>599</v>
      </c>
    </row>
    <row r="12" spans="1:8" x14ac:dyDescent="0.25">
      <c r="A12" s="35" t="s">
        <v>83</v>
      </c>
      <c r="B12" s="35">
        <v>48</v>
      </c>
      <c r="C12" s="35">
        <v>165</v>
      </c>
      <c r="D12" s="35">
        <v>261</v>
      </c>
      <c r="E12" s="35">
        <v>344</v>
      </c>
      <c r="F12" s="35">
        <v>448</v>
      </c>
      <c r="G12" s="35">
        <v>585</v>
      </c>
      <c r="H12" s="4">
        <v>715</v>
      </c>
    </row>
    <row r="13" spans="1:8" x14ac:dyDescent="0.25">
      <c r="A13" s="5"/>
      <c r="B13" s="5"/>
      <c r="C13" s="5"/>
    </row>
    <row r="14" spans="1:8" x14ac:dyDescent="0.25">
      <c r="A14" s="5"/>
      <c r="B14" s="5"/>
      <c r="C14" s="5"/>
    </row>
    <row r="15" spans="1:8" x14ac:dyDescent="0.25">
      <c r="A15" s="5"/>
      <c r="B15" s="5"/>
      <c r="C15" s="5"/>
    </row>
    <row r="16" spans="1:8" x14ac:dyDescent="0.25">
      <c r="A16" s="5"/>
      <c r="B16" s="5"/>
      <c r="C16" s="5"/>
    </row>
    <row r="17" spans="1:3" x14ac:dyDescent="0.25">
      <c r="A17" s="5"/>
      <c r="B17" s="5"/>
      <c r="C17" s="5"/>
    </row>
    <row r="18" spans="1:3" x14ac:dyDescent="0.25">
      <c r="A18" s="5"/>
      <c r="B18" s="5"/>
      <c r="C18" s="5"/>
    </row>
    <row r="19" spans="1:3" x14ac:dyDescent="0.25">
      <c r="A19" s="5"/>
      <c r="B19" s="5"/>
      <c r="C19" s="5"/>
    </row>
    <row r="20" spans="1:3" x14ac:dyDescent="0.25">
      <c r="A20" s="5"/>
      <c r="B20" s="5"/>
      <c r="C20" s="5"/>
    </row>
    <row r="21" spans="1:3" x14ac:dyDescent="0.25">
      <c r="A21" s="5"/>
      <c r="B21" s="5"/>
      <c r="C21" s="5"/>
    </row>
    <row r="22" spans="1:3" x14ac:dyDescent="0.25">
      <c r="A22" s="5"/>
      <c r="B22" s="5"/>
      <c r="C22" s="5"/>
    </row>
    <row r="23" spans="1:3" x14ac:dyDescent="0.25">
      <c r="A23" s="5"/>
      <c r="B23" s="5"/>
      <c r="C23" s="5"/>
    </row>
    <row r="24" spans="1:3" x14ac:dyDescent="0.25">
      <c r="A24" s="5"/>
      <c r="B24" s="5"/>
      <c r="C24" s="5"/>
    </row>
    <row r="25" spans="1:3" x14ac:dyDescent="0.25">
      <c r="B25" s="5"/>
      <c r="C25" s="5"/>
    </row>
    <row r="26" spans="1:3" x14ac:dyDescent="0.25">
      <c r="B26" s="5"/>
      <c r="C26" s="5"/>
    </row>
    <row r="27" spans="1:3" x14ac:dyDescent="0.25">
      <c r="B27" s="5"/>
      <c r="C27" s="5"/>
    </row>
    <row r="28" spans="1:3" x14ac:dyDescent="0.25">
      <c r="B28" s="5"/>
      <c r="C28" s="5"/>
    </row>
    <row r="29" spans="1:3" x14ac:dyDescent="0.25">
      <c r="B29" s="5"/>
      <c r="C29" s="5"/>
    </row>
    <row r="30" spans="1:3" x14ac:dyDescent="0.25">
      <c r="A30" s="5"/>
      <c r="B30" s="5"/>
      <c r="C30" s="5"/>
    </row>
    <row r="31" spans="1:3" x14ac:dyDescent="0.25">
      <c r="A31" s="5"/>
      <c r="B31" s="5"/>
      <c r="C31" s="5"/>
    </row>
    <row r="32" spans="1:3" x14ac:dyDescent="0.25">
      <c r="A32" s="5"/>
      <c r="B32" s="5"/>
      <c r="C32" s="5"/>
    </row>
    <row r="33" spans="1:3" x14ac:dyDescent="0.25">
      <c r="A33" s="5"/>
      <c r="B33" s="5"/>
      <c r="C33" s="5"/>
    </row>
    <row r="34" spans="1:3" x14ac:dyDescent="0.25">
      <c r="A34" s="5"/>
      <c r="B34" s="5"/>
      <c r="C34" s="5"/>
    </row>
    <row r="35" spans="1:3" x14ac:dyDescent="0.25">
      <c r="A35" s="5"/>
      <c r="B35" s="5"/>
      <c r="C35" s="5"/>
    </row>
    <row r="36" spans="1:3" x14ac:dyDescent="0.25">
      <c r="A36" s="5"/>
      <c r="B36" s="5"/>
      <c r="C36" s="5"/>
    </row>
    <row r="37" spans="1:3" x14ac:dyDescent="0.25">
      <c r="A37" s="5"/>
      <c r="B37" s="5"/>
      <c r="C37" s="5"/>
    </row>
    <row r="38" spans="1:3" x14ac:dyDescent="0.25">
      <c r="A38" s="5"/>
      <c r="B38" s="5"/>
      <c r="C38" s="5"/>
    </row>
    <row r="39" spans="1:3" x14ac:dyDescent="0.25">
      <c r="A39" s="5"/>
      <c r="B39" s="5"/>
      <c r="C39" s="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zoomScaleNormal="100" workbookViewId="0"/>
  </sheetViews>
  <sheetFormatPr baseColWidth="10" defaultRowHeight="15" x14ac:dyDescent="0.25"/>
  <cols>
    <col min="1" max="1" width="47" bestFit="1" customWidth="1"/>
    <col min="2" max="2" width="12.42578125" style="39" bestFit="1" customWidth="1"/>
    <col min="3" max="3" width="14.42578125" style="39" customWidth="1"/>
    <col min="4" max="4" width="12" style="3" customWidth="1"/>
    <col min="6" max="6" width="11.42578125" style="3"/>
    <col min="8" max="8" width="11.42578125" style="3"/>
  </cols>
  <sheetData>
    <row r="1" spans="1:13" s="3" customFormat="1" x14ac:dyDescent="0.25">
      <c r="A1" s="4"/>
      <c r="B1" s="35" t="s">
        <v>84</v>
      </c>
      <c r="C1" s="35" t="s">
        <v>75</v>
      </c>
      <c r="D1" s="35" t="s">
        <v>74</v>
      </c>
      <c r="E1" s="3" t="s">
        <v>72</v>
      </c>
      <c r="H1" s="3" t="s">
        <v>69</v>
      </c>
      <c r="M1" s="3" t="s">
        <v>70</v>
      </c>
    </row>
    <row r="2" spans="1:13" x14ac:dyDescent="0.25">
      <c r="A2" s="27" t="s">
        <v>0</v>
      </c>
      <c r="B2" s="35" t="s">
        <v>88</v>
      </c>
      <c r="C2" s="35">
        <v>5</v>
      </c>
      <c r="D2" s="10">
        <v>10</v>
      </c>
      <c r="E2" s="29">
        <v>0.9</v>
      </c>
      <c r="F2" s="29"/>
      <c r="I2" t="s">
        <v>61</v>
      </c>
      <c r="M2" s="29">
        <v>1</v>
      </c>
    </row>
    <row r="3" spans="1:13" x14ac:dyDescent="0.25">
      <c r="A3" s="27" t="s">
        <v>1</v>
      </c>
      <c r="B3" s="35" t="s">
        <v>88</v>
      </c>
      <c r="C3" s="35">
        <v>5</v>
      </c>
      <c r="D3" s="10">
        <v>5</v>
      </c>
    </row>
    <row r="4" spans="1:13" x14ac:dyDescent="0.25">
      <c r="A4" s="27" t="s">
        <v>7</v>
      </c>
      <c r="B4" s="35" t="s">
        <v>88</v>
      </c>
      <c r="C4" s="35">
        <v>5</v>
      </c>
      <c r="D4" s="10">
        <v>7</v>
      </c>
    </row>
    <row r="5" spans="1:13" x14ac:dyDescent="0.25">
      <c r="A5" s="27" t="s">
        <v>12</v>
      </c>
      <c r="B5" s="35" t="s">
        <v>88</v>
      </c>
      <c r="C5" s="35">
        <v>6</v>
      </c>
      <c r="D5" s="10">
        <v>6</v>
      </c>
    </row>
    <row r="6" spans="1:13" x14ac:dyDescent="0.25">
      <c r="A6" s="28" t="s">
        <v>17</v>
      </c>
      <c r="B6" s="35"/>
      <c r="C6" s="35">
        <v>6</v>
      </c>
      <c r="D6" s="10">
        <v>9</v>
      </c>
      <c r="E6" t="s">
        <v>81</v>
      </c>
    </row>
    <row r="7" spans="1:13" x14ac:dyDescent="0.25">
      <c r="A7" s="27" t="s">
        <v>35</v>
      </c>
      <c r="B7" s="35" t="s">
        <v>88</v>
      </c>
      <c r="C7" s="35">
        <v>5</v>
      </c>
      <c r="D7" s="10">
        <v>6</v>
      </c>
    </row>
    <row r="8" spans="1:13" x14ac:dyDescent="0.25">
      <c r="A8" s="34" t="s">
        <v>4</v>
      </c>
      <c r="B8" s="37" t="s">
        <v>86</v>
      </c>
      <c r="C8" s="37">
        <v>5</v>
      </c>
      <c r="D8" s="10">
        <v>10</v>
      </c>
      <c r="E8" s="29">
        <v>0.9</v>
      </c>
      <c r="F8" s="29"/>
      <c r="G8" t="s">
        <v>57</v>
      </c>
      <c r="H8" s="29">
        <v>1</v>
      </c>
      <c r="I8" t="s">
        <v>64</v>
      </c>
    </row>
    <row r="9" spans="1:13" x14ac:dyDescent="0.25">
      <c r="A9" s="27" t="s">
        <v>2</v>
      </c>
      <c r="B9" s="35"/>
      <c r="C9" s="35">
        <v>8</v>
      </c>
      <c r="D9" s="10">
        <v>10</v>
      </c>
      <c r="G9" t="s">
        <v>53</v>
      </c>
    </row>
    <row r="10" spans="1:13" x14ac:dyDescent="0.25">
      <c r="A10" s="27" t="s">
        <v>3</v>
      </c>
      <c r="B10" s="35"/>
      <c r="C10" s="35">
        <v>5</v>
      </c>
      <c r="D10" s="10">
        <v>8</v>
      </c>
      <c r="E10" s="29">
        <v>0.8</v>
      </c>
      <c r="F10" s="29"/>
      <c r="G10" t="s">
        <v>54</v>
      </c>
      <c r="H10" s="29">
        <v>1</v>
      </c>
      <c r="I10" t="s">
        <v>52</v>
      </c>
      <c r="L10" t="s">
        <v>68</v>
      </c>
    </row>
    <row r="11" spans="1:13" x14ac:dyDescent="0.25">
      <c r="A11" s="28" t="s">
        <v>9</v>
      </c>
      <c r="B11" s="35"/>
      <c r="C11" s="35">
        <v>9</v>
      </c>
      <c r="D11" s="40" t="s">
        <v>76</v>
      </c>
      <c r="E11" s="29">
        <v>0.4</v>
      </c>
      <c r="F11" s="29"/>
      <c r="G11" t="s">
        <v>55</v>
      </c>
    </row>
    <row r="12" spans="1:13" x14ac:dyDescent="0.25">
      <c r="A12" s="27" t="s">
        <v>11</v>
      </c>
      <c r="B12" s="35" t="s">
        <v>86</v>
      </c>
      <c r="C12" s="35">
        <v>9</v>
      </c>
      <c r="D12" s="40">
        <v>9</v>
      </c>
      <c r="G12" t="s">
        <v>56</v>
      </c>
    </row>
    <row r="13" spans="1:13" x14ac:dyDescent="0.25">
      <c r="A13" s="34" t="s">
        <v>5</v>
      </c>
      <c r="B13" s="37" t="s">
        <v>86</v>
      </c>
      <c r="C13" s="37">
        <v>7</v>
      </c>
      <c r="D13" s="40">
        <v>10</v>
      </c>
      <c r="E13" s="29">
        <v>0.95</v>
      </c>
      <c r="F13" s="29"/>
      <c r="G13" t="s">
        <v>54</v>
      </c>
      <c r="H13" s="29">
        <v>1</v>
      </c>
      <c r="L13" t="s">
        <v>68</v>
      </c>
    </row>
    <row r="14" spans="1:13" x14ac:dyDescent="0.25">
      <c r="A14" s="30" t="s">
        <v>6</v>
      </c>
      <c r="B14" s="37"/>
      <c r="C14" s="37">
        <v>9</v>
      </c>
      <c r="D14" s="40" t="s">
        <v>76</v>
      </c>
      <c r="E14" s="29">
        <v>0.75</v>
      </c>
      <c r="F14" s="29"/>
      <c r="G14" t="s">
        <v>54</v>
      </c>
      <c r="H14" s="29">
        <v>0.75</v>
      </c>
      <c r="L14" t="s">
        <v>68</v>
      </c>
    </row>
    <row r="15" spans="1:13" x14ac:dyDescent="0.25">
      <c r="A15" s="28" t="s">
        <v>19</v>
      </c>
      <c r="B15" s="35" t="s">
        <v>86</v>
      </c>
      <c r="C15" s="35">
        <v>8</v>
      </c>
      <c r="D15" s="40" t="s">
        <v>76</v>
      </c>
      <c r="E15" s="29">
        <v>0.9</v>
      </c>
      <c r="F15" s="29"/>
      <c r="G15" t="s">
        <v>57</v>
      </c>
      <c r="H15" s="3" t="s">
        <v>73</v>
      </c>
    </row>
    <row r="16" spans="1:13" x14ac:dyDescent="0.25">
      <c r="A16" s="32" t="s">
        <v>10</v>
      </c>
      <c r="B16" s="37"/>
      <c r="C16" s="37">
        <v>10</v>
      </c>
      <c r="D16" s="40" t="s">
        <v>76</v>
      </c>
      <c r="E16" s="29">
        <v>0</v>
      </c>
      <c r="F16" s="29"/>
      <c r="G16" t="s">
        <v>55</v>
      </c>
    </row>
    <row r="17" spans="1:13" x14ac:dyDescent="0.25">
      <c r="A17" s="27" t="s">
        <v>13</v>
      </c>
      <c r="B17" s="35" t="s">
        <v>86</v>
      </c>
      <c r="C17" s="35">
        <v>7</v>
      </c>
      <c r="D17" s="10">
        <v>8</v>
      </c>
      <c r="E17" s="29">
        <v>1</v>
      </c>
      <c r="F17" s="29"/>
      <c r="G17" t="s">
        <v>58</v>
      </c>
    </row>
    <row r="18" spans="1:13" x14ac:dyDescent="0.25">
      <c r="A18" s="27" t="s">
        <v>14</v>
      </c>
      <c r="B18" s="35" t="s">
        <v>86</v>
      </c>
      <c r="C18" s="35">
        <v>7</v>
      </c>
      <c r="D18" s="10">
        <v>8</v>
      </c>
      <c r="E18" s="29">
        <v>1</v>
      </c>
      <c r="F18" s="29"/>
      <c r="G18" t="s">
        <v>58</v>
      </c>
      <c r="I18" t="s">
        <v>59</v>
      </c>
    </row>
    <row r="19" spans="1:13" x14ac:dyDescent="0.25">
      <c r="A19" s="27" t="s">
        <v>18</v>
      </c>
      <c r="B19" s="35" t="s">
        <v>86</v>
      </c>
      <c r="C19" s="35">
        <v>6</v>
      </c>
      <c r="D19" s="40" t="s">
        <v>76</v>
      </c>
      <c r="E19" s="29">
        <v>0.9</v>
      </c>
      <c r="F19" s="29"/>
      <c r="G19" t="s">
        <v>60</v>
      </c>
    </row>
    <row r="20" spans="1:13" x14ac:dyDescent="0.25">
      <c r="A20" s="27" t="s">
        <v>8</v>
      </c>
      <c r="B20" s="35" t="s">
        <v>88</v>
      </c>
      <c r="C20" s="35">
        <v>7</v>
      </c>
      <c r="D20" s="40">
        <v>8</v>
      </c>
      <c r="E20" s="29">
        <v>1</v>
      </c>
      <c r="F20" s="29"/>
      <c r="G20" t="s">
        <v>56</v>
      </c>
    </row>
    <row r="21" spans="1:13" x14ac:dyDescent="0.25">
      <c r="A21" s="27" t="s">
        <v>16</v>
      </c>
      <c r="B21" s="35"/>
      <c r="C21" s="35">
        <v>10</v>
      </c>
      <c r="D21" s="40">
        <v>10</v>
      </c>
      <c r="E21" s="29">
        <v>0.1</v>
      </c>
      <c r="F21" s="29"/>
      <c r="G21" t="s">
        <v>56</v>
      </c>
      <c r="M21" s="29">
        <v>1</v>
      </c>
    </row>
    <row r="22" spans="1:13" x14ac:dyDescent="0.25">
      <c r="A22" s="27" t="s">
        <v>15</v>
      </c>
      <c r="B22" s="35"/>
      <c r="C22" s="35">
        <v>10</v>
      </c>
      <c r="D22" s="40">
        <v>10</v>
      </c>
      <c r="E22" s="29">
        <v>0.1</v>
      </c>
      <c r="F22" s="29"/>
      <c r="G22" t="s">
        <v>56</v>
      </c>
      <c r="M22" s="29">
        <v>1</v>
      </c>
    </row>
    <row r="23" spans="1:13" x14ac:dyDescent="0.25">
      <c r="A23" s="27" t="s">
        <v>26</v>
      </c>
      <c r="B23" s="35" t="s">
        <v>86</v>
      </c>
      <c r="C23" s="35">
        <v>8</v>
      </c>
      <c r="D23" s="40">
        <v>8</v>
      </c>
      <c r="E23" s="29">
        <v>1</v>
      </c>
      <c r="F23" s="29"/>
      <c r="G23" t="s">
        <v>56</v>
      </c>
    </row>
    <row r="24" spans="1:13" x14ac:dyDescent="0.25">
      <c r="A24" s="27" t="s">
        <v>23</v>
      </c>
      <c r="B24" s="35" t="s">
        <v>87</v>
      </c>
      <c r="C24" s="35">
        <v>8</v>
      </c>
      <c r="D24" s="40">
        <v>9</v>
      </c>
      <c r="E24" s="29">
        <v>1</v>
      </c>
      <c r="F24" s="29"/>
      <c r="G24" t="s">
        <v>58</v>
      </c>
    </row>
    <row r="25" spans="1:13" x14ac:dyDescent="0.25">
      <c r="A25" s="27" t="s">
        <v>31</v>
      </c>
      <c r="B25" s="35" t="s">
        <v>86</v>
      </c>
      <c r="C25" s="35">
        <v>6</v>
      </c>
      <c r="D25" s="40" t="s">
        <v>76</v>
      </c>
      <c r="E25" s="29">
        <v>1</v>
      </c>
      <c r="F25" s="29"/>
      <c r="G25" t="s">
        <v>60</v>
      </c>
    </row>
    <row r="26" spans="1:13" x14ac:dyDescent="0.25">
      <c r="A26" s="27" t="s">
        <v>21</v>
      </c>
      <c r="B26" s="35" t="s">
        <v>85</v>
      </c>
      <c r="C26" s="35">
        <v>10</v>
      </c>
      <c r="D26" s="40">
        <v>10</v>
      </c>
      <c r="E26" s="29">
        <v>0.9</v>
      </c>
      <c r="F26" s="29"/>
      <c r="G26" t="s">
        <v>58</v>
      </c>
      <c r="H26" s="29">
        <v>1</v>
      </c>
    </row>
    <row r="27" spans="1:13" x14ac:dyDescent="0.25">
      <c r="A27" s="31" t="s">
        <v>20</v>
      </c>
      <c r="B27" s="12"/>
      <c r="C27" s="12">
        <v>10</v>
      </c>
      <c r="D27" s="40" t="s">
        <v>76</v>
      </c>
      <c r="E27" s="29">
        <v>0</v>
      </c>
      <c r="F27" s="29"/>
      <c r="G27" s="39" t="s">
        <v>60</v>
      </c>
      <c r="H27" s="41"/>
    </row>
    <row r="28" spans="1:13" x14ac:dyDescent="0.25">
      <c r="A28" s="28" t="s">
        <v>22</v>
      </c>
      <c r="B28" s="35" t="s">
        <v>86</v>
      </c>
      <c r="C28" s="35">
        <v>10</v>
      </c>
      <c r="D28" s="40">
        <v>11</v>
      </c>
      <c r="E28" s="29">
        <v>0.95</v>
      </c>
      <c r="F28" s="29"/>
      <c r="G28" t="s">
        <v>62</v>
      </c>
      <c r="I28" t="s">
        <v>71</v>
      </c>
    </row>
    <row r="29" spans="1:13" x14ac:dyDescent="0.25">
      <c r="A29" s="28" t="s">
        <v>24</v>
      </c>
      <c r="B29" s="35"/>
      <c r="C29" s="35">
        <v>7</v>
      </c>
      <c r="D29" s="40" t="s">
        <v>76</v>
      </c>
      <c r="E29" s="29">
        <v>0.95</v>
      </c>
      <c r="F29" s="29"/>
      <c r="G29" t="s">
        <v>60</v>
      </c>
      <c r="I29" t="s">
        <v>63</v>
      </c>
    </row>
    <row r="30" spans="1:13" x14ac:dyDescent="0.25">
      <c r="A30" s="27" t="s">
        <v>25</v>
      </c>
      <c r="B30" s="35" t="s">
        <v>88</v>
      </c>
      <c r="C30" s="35">
        <v>5</v>
      </c>
      <c r="D30" s="40">
        <v>6</v>
      </c>
      <c r="E30" s="29">
        <v>1</v>
      </c>
      <c r="F30" s="29"/>
      <c r="G30" t="s">
        <v>57</v>
      </c>
      <c r="I30" t="s">
        <v>65</v>
      </c>
    </row>
    <row r="31" spans="1:13" x14ac:dyDescent="0.25">
      <c r="A31" s="31" t="s">
        <v>27</v>
      </c>
      <c r="B31" s="12"/>
      <c r="C31" s="12">
        <v>10</v>
      </c>
      <c r="D31" s="40" t="s">
        <v>76</v>
      </c>
      <c r="E31" s="29">
        <v>0</v>
      </c>
      <c r="F31" s="29"/>
      <c r="G31" t="s">
        <v>60</v>
      </c>
    </row>
    <row r="32" spans="1:13" x14ac:dyDescent="0.25">
      <c r="A32" s="27" t="s">
        <v>28</v>
      </c>
      <c r="B32" s="38" t="s">
        <v>85</v>
      </c>
      <c r="C32" s="38">
        <v>10</v>
      </c>
      <c r="D32" s="42">
        <v>10</v>
      </c>
      <c r="E32" s="29">
        <v>0.9</v>
      </c>
      <c r="F32" s="29"/>
      <c r="G32" t="s">
        <v>58</v>
      </c>
    </row>
    <row r="33" spans="1:13" x14ac:dyDescent="0.25">
      <c r="A33" s="27" t="s">
        <v>29</v>
      </c>
      <c r="B33" s="35"/>
      <c r="C33" s="35">
        <v>10</v>
      </c>
      <c r="D33" s="12">
        <v>11</v>
      </c>
      <c r="E33" s="29">
        <v>0.3</v>
      </c>
      <c r="F33" s="29"/>
      <c r="G33" t="s">
        <v>57</v>
      </c>
      <c r="H33" s="29">
        <v>1</v>
      </c>
      <c r="I33" t="s">
        <v>66</v>
      </c>
    </row>
    <row r="34" spans="1:13" x14ac:dyDescent="0.25">
      <c r="A34" s="31" t="s">
        <v>30</v>
      </c>
      <c r="B34" s="35"/>
      <c r="C34" s="35">
        <v>10</v>
      </c>
      <c r="D34" s="12" t="s">
        <v>76</v>
      </c>
      <c r="E34" s="29">
        <v>0.3</v>
      </c>
      <c r="F34" s="29"/>
      <c r="G34" t="s">
        <v>60</v>
      </c>
      <c r="I34" s="3" t="s">
        <v>66</v>
      </c>
    </row>
    <row r="35" spans="1:13" x14ac:dyDescent="0.25">
      <c r="A35" s="27" t="s">
        <v>32</v>
      </c>
      <c r="B35" s="35" t="s">
        <v>85</v>
      </c>
      <c r="C35" s="35">
        <v>10</v>
      </c>
      <c r="D35" s="12">
        <v>10</v>
      </c>
      <c r="E35" s="29">
        <v>0.9</v>
      </c>
      <c r="F35" s="29"/>
      <c r="G35" t="s">
        <v>53</v>
      </c>
      <c r="I35" t="s">
        <v>67</v>
      </c>
      <c r="M35" s="29">
        <v>1</v>
      </c>
    </row>
    <row r="36" spans="1:13" x14ac:dyDescent="0.25">
      <c r="A36" s="36" t="s">
        <v>34</v>
      </c>
      <c r="B36" s="35"/>
      <c r="C36" s="35"/>
      <c r="D36" s="35"/>
    </row>
    <row r="37" spans="1:13" x14ac:dyDescent="0.25">
      <c r="A37" s="35" t="s">
        <v>77</v>
      </c>
      <c r="B37" s="35"/>
      <c r="C37" s="35"/>
      <c r="D37" s="35"/>
    </row>
    <row r="38" spans="1:13" x14ac:dyDescent="0.25">
      <c r="A38" s="35" t="s">
        <v>78</v>
      </c>
      <c r="B38" s="35"/>
      <c r="C38" s="35"/>
      <c r="D38" s="3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Cálculo del valor ganado</vt:lpstr>
      <vt:lpstr>Tabla para graficar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</dc:creator>
  <cp:lastModifiedBy>Marina</cp:lastModifiedBy>
  <dcterms:created xsi:type="dcterms:W3CDTF">2014-09-12T01:17:32Z</dcterms:created>
  <dcterms:modified xsi:type="dcterms:W3CDTF">2014-11-02T21:23:30Z</dcterms:modified>
</cp:coreProperties>
</file>