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 firstSheet="1" activeTab="3"/>
  </bookViews>
  <sheets>
    <sheet name="Plan de Desarrollo" sheetId="1" r:id="rId1"/>
    <sheet name="Gantt Android" sheetId="2" r:id="rId2"/>
    <sheet name="Gantt WP" sheetId="3" r:id="rId3"/>
    <sheet name="Gantt Server" sheetId="4" r:id="rId4"/>
    <sheet name="Equipos" sheetId="5" r:id="rId5"/>
    <sheet name="Actividades Prototipo" sheetId="6" r:id="rId6"/>
    <sheet name="Actividades Segunda Entrega" sheetId="7" r:id="rId7"/>
  </sheets>
  <calcPr calcId="152511"/>
</workbook>
</file>

<file path=xl/calcChain.xml><?xml version="1.0" encoding="utf-8"?>
<calcChain xmlns="http://schemas.openxmlformats.org/spreadsheetml/2006/main">
  <c r="E15" i="5" l="1"/>
  <c r="E14" i="5"/>
  <c r="E13" i="5"/>
  <c r="E12" i="5"/>
  <c r="E16" i="5" s="1"/>
  <c r="E7" i="5"/>
  <c r="E6" i="5"/>
  <c r="E5" i="5"/>
  <c r="E4" i="5"/>
  <c r="E8" i="5" s="1"/>
  <c r="I3" i="4"/>
  <c r="J3" i="4" s="1"/>
  <c r="H3" i="4"/>
  <c r="H2" i="4" s="1"/>
  <c r="G2" i="4"/>
  <c r="C23" i="3"/>
  <c r="C19" i="3"/>
  <c r="C15" i="3"/>
  <c r="C11" i="3"/>
  <c r="C10" i="3" s="1"/>
  <c r="C8" i="3"/>
  <c r="C5" i="3"/>
  <c r="H3" i="3"/>
  <c r="G2" i="3"/>
  <c r="C23" i="2"/>
  <c r="C19" i="2"/>
  <c r="C15" i="2"/>
  <c r="C11" i="2"/>
  <c r="C10" i="2"/>
  <c r="C8" i="2"/>
  <c r="C5" i="2"/>
  <c r="I3" i="2"/>
  <c r="H3" i="2"/>
  <c r="H2" i="2" s="1"/>
  <c r="G2" i="2"/>
  <c r="K3" i="4" l="1"/>
  <c r="J2" i="4"/>
  <c r="H2" i="3"/>
  <c r="I3" i="3"/>
  <c r="J3" i="2"/>
  <c r="I2" i="2"/>
  <c r="I2" i="4"/>
  <c r="J3" i="3" l="1"/>
  <c r="I2" i="3"/>
  <c r="J2" i="2"/>
  <c r="K3" i="2"/>
  <c r="K2" i="4"/>
  <c r="L3" i="4"/>
  <c r="L2" i="4" l="1"/>
  <c r="M3" i="4"/>
  <c r="L3" i="2"/>
  <c r="K2" i="2"/>
  <c r="K3" i="3"/>
  <c r="J2" i="3"/>
  <c r="M2" i="4" l="1"/>
  <c r="N3" i="4"/>
  <c r="L3" i="3"/>
  <c r="K2" i="3"/>
  <c r="L2" i="2"/>
  <c r="M3" i="2"/>
  <c r="N3" i="2" l="1"/>
  <c r="M2" i="2"/>
  <c r="M3" i="3"/>
  <c r="L2" i="3"/>
  <c r="O3" i="4"/>
  <c r="N2" i="4"/>
  <c r="P3" i="4" l="1"/>
  <c r="O2" i="4"/>
  <c r="N3" i="3"/>
  <c r="M2" i="3"/>
  <c r="O3" i="2"/>
  <c r="N2" i="2"/>
  <c r="P3" i="2" l="1"/>
  <c r="O2" i="2"/>
  <c r="N2" i="3"/>
  <c r="O3" i="3"/>
  <c r="Q3" i="4"/>
  <c r="P2" i="4"/>
  <c r="P2" i="2" l="1"/>
  <c r="Q3" i="2"/>
  <c r="R3" i="4"/>
  <c r="Q2" i="4"/>
  <c r="O2" i="3"/>
  <c r="P3" i="3"/>
  <c r="R3" i="2" l="1"/>
  <c r="Q2" i="2"/>
  <c r="P2" i="3"/>
  <c r="Q3" i="3"/>
  <c r="S3" i="4"/>
  <c r="R2" i="4"/>
  <c r="R3" i="3" l="1"/>
  <c r="Q2" i="3"/>
  <c r="S2" i="4"/>
  <c r="T3" i="4"/>
  <c r="R2" i="2"/>
  <c r="S3" i="2"/>
  <c r="T2" i="4" l="1"/>
  <c r="U3" i="4"/>
  <c r="S2" i="2"/>
  <c r="T3" i="2"/>
  <c r="S3" i="3"/>
  <c r="R2" i="3"/>
  <c r="T3" i="3" l="1"/>
  <c r="S2" i="3"/>
  <c r="T2" i="2"/>
  <c r="U3" i="2"/>
  <c r="U2" i="4"/>
  <c r="V3" i="4"/>
  <c r="V3" i="2" l="1"/>
  <c r="U2" i="2"/>
  <c r="W3" i="4"/>
  <c r="V2" i="4"/>
  <c r="U3" i="3"/>
  <c r="T2" i="3"/>
  <c r="W3" i="2" l="1"/>
  <c r="V2" i="2"/>
  <c r="V3" i="3"/>
  <c r="U2" i="3"/>
  <c r="X3" i="4"/>
  <c r="W2" i="4"/>
  <c r="X3" i="2" l="1"/>
  <c r="W2" i="2"/>
  <c r="Y3" i="4"/>
  <c r="X2" i="4"/>
  <c r="V2" i="3"/>
  <c r="W3" i="3"/>
  <c r="W2" i="3" l="1"/>
  <c r="X3" i="3"/>
  <c r="Z3" i="4"/>
  <c r="Y2" i="4"/>
  <c r="X2" i="2"/>
  <c r="Y3" i="2"/>
  <c r="X2" i="3" l="1"/>
  <c r="Y3" i="3"/>
  <c r="AA3" i="4"/>
  <c r="Z2" i="4"/>
  <c r="Z3" i="2"/>
  <c r="Y2" i="2"/>
  <c r="Z2" i="2" l="1"/>
  <c r="AA3" i="2"/>
  <c r="AA2" i="4"/>
  <c r="AB3" i="4"/>
  <c r="Z3" i="3"/>
  <c r="Y2" i="3"/>
  <c r="AA3" i="3" l="1"/>
  <c r="Z2" i="3"/>
  <c r="AB2" i="4"/>
  <c r="AC3" i="4"/>
  <c r="AB3" i="2"/>
  <c r="AA2" i="2"/>
  <c r="AB3" i="3" l="1"/>
  <c r="AA2" i="3"/>
  <c r="AB2" i="2"/>
  <c r="AC3" i="2"/>
  <c r="AC2" i="4"/>
  <c r="AD3" i="4"/>
  <c r="AE3" i="4" l="1"/>
  <c r="AD2" i="4"/>
  <c r="AD3" i="2"/>
  <c r="AC2" i="2"/>
  <c r="AC3" i="3"/>
  <c r="AB2" i="3"/>
  <c r="AD3" i="3" l="1"/>
  <c r="AC2" i="3"/>
  <c r="AF3" i="4"/>
  <c r="AE2" i="4"/>
  <c r="AE3" i="2"/>
  <c r="AD2" i="2"/>
  <c r="AF3" i="2" l="1"/>
  <c r="AE2" i="2"/>
  <c r="AG3" i="4"/>
  <c r="AF2" i="4"/>
  <c r="AD2" i="3"/>
  <c r="AE3" i="3"/>
  <c r="AE2" i="3" l="1"/>
  <c r="AF3" i="3"/>
  <c r="AH3" i="4"/>
  <c r="AG2" i="4"/>
  <c r="AF2" i="2"/>
  <c r="AG3" i="2"/>
  <c r="AH3" i="2" l="1"/>
  <c r="AG2" i="2"/>
  <c r="AI3" i="4"/>
  <c r="AH2" i="4"/>
  <c r="AF2" i="3"/>
  <c r="AG3" i="3"/>
  <c r="AH3" i="3" l="1"/>
  <c r="AG2" i="3"/>
  <c r="AI2" i="4"/>
  <c r="AJ3" i="4"/>
  <c r="AH2" i="2"/>
  <c r="AI3" i="2"/>
  <c r="AI2" i="2" l="1"/>
  <c r="AJ3" i="2"/>
  <c r="AJ2" i="4"/>
  <c r="AK3" i="4"/>
  <c r="AI3" i="3"/>
  <c r="AH2" i="3"/>
  <c r="AJ3" i="3" l="1"/>
  <c r="AI2" i="3"/>
  <c r="AK2" i="4"/>
  <c r="AL3" i="4"/>
  <c r="AJ2" i="2"/>
  <c r="AK3" i="2"/>
  <c r="AL3" i="2" l="1"/>
  <c r="AK2" i="2"/>
  <c r="AM3" i="4"/>
  <c r="AL2" i="4"/>
  <c r="AK3" i="3"/>
  <c r="AJ2" i="3"/>
  <c r="AL3" i="3" l="1"/>
  <c r="AK2" i="3"/>
  <c r="AN3" i="4"/>
  <c r="AM2" i="4"/>
  <c r="AM3" i="2"/>
  <c r="AL2" i="2"/>
  <c r="AN3" i="2" l="1"/>
  <c r="AM2" i="2"/>
  <c r="AO3" i="4"/>
  <c r="AN2" i="4"/>
  <c r="AL2" i="3"/>
  <c r="AM3" i="3"/>
  <c r="AM2" i="3" l="1"/>
  <c r="AN3" i="3"/>
  <c r="AP3" i="4"/>
  <c r="AO2" i="4"/>
  <c r="AN2" i="2"/>
  <c r="AO3" i="2"/>
  <c r="AP3" i="2" l="1"/>
  <c r="AO2" i="2"/>
  <c r="AQ3" i="4"/>
  <c r="AP2" i="4"/>
  <c r="AN2" i="3"/>
  <c r="AO3" i="3"/>
  <c r="AP3" i="3" l="1"/>
  <c r="AO2" i="3"/>
  <c r="AQ2" i="4"/>
  <c r="AR3" i="4"/>
  <c r="AP2" i="2"/>
  <c r="AQ3" i="2"/>
  <c r="AR3" i="2" l="1"/>
  <c r="AQ2" i="2"/>
  <c r="AR2" i="4"/>
  <c r="AS3" i="4"/>
  <c r="AQ3" i="3"/>
  <c r="AP2" i="3"/>
  <c r="AR3" i="3" l="1"/>
  <c r="AQ2" i="3"/>
  <c r="AS2" i="4"/>
  <c r="AT3" i="4"/>
  <c r="AR2" i="2"/>
  <c r="AS3" i="2"/>
  <c r="AU3" i="4" l="1"/>
  <c r="AT2" i="4"/>
  <c r="AT3" i="2"/>
  <c r="AS2" i="2"/>
  <c r="AS3" i="3"/>
  <c r="AR2" i="3"/>
  <c r="AT3" i="3" l="1"/>
  <c r="AS2" i="3"/>
  <c r="AU3" i="2"/>
  <c r="AT2" i="2"/>
  <c r="AV3" i="4"/>
  <c r="AU2" i="4"/>
  <c r="AW3" i="4" l="1"/>
  <c r="AV2" i="4"/>
  <c r="AV3" i="2"/>
  <c r="AU2" i="2"/>
  <c r="AT2" i="3"/>
  <c r="AU3" i="3"/>
  <c r="AV2" i="2" l="1"/>
  <c r="AW3" i="2"/>
  <c r="AU2" i="3"/>
  <c r="AV3" i="3"/>
  <c r="AX3" i="4"/>
  <c r="AW2" i="4"/>
  <c r="AY3" i="4" l="1"/>
  <c r="AX2" i="4"/>
  <c r="AV2" i="3"/>
  <c r="AW3" i="3"/>
  <c r="AX3" i="2"/>
  <c r="AW2" i="2"/>
  <c r="AX2" i="2" l="1"/>
  <c r="AY3" i="2"/>
  <c r="AX3" i="3"/>
  <c r="AW2" i="3"/>
  <c r="AY2" i="4"/>
  <c r="AZ3" i="4"/>
  <c r="AZ2" i="4" l="1"/>
  <c r="BA3" i="4"/>
  <c r="AY3" i="3"/>
  <c r="AX2" i="3"/>
  <c r="AY2" i="2"/>
  <c r="AZ3" i="2"/>
  <c r="AZ2" i="2" l="1"/>
  <c r="BA3" i="2"/>
  <c r="AZ3" i="3"/>
  <c r="AY2" i="3"/>
  <c r="BA2" i="4"/>
  <c r="BB3" i="4"/>
  <c r="BC3" i="4" l="1"/>
  <c r="BB2" i="4"/>
  <c r="BA3" i="3"/>
  <c r="AZ2" i="3"/>
  <c r="BB3" i="2"/>
  <c r="BA2" i="2"/>
  <c r="BB3" i="3" l="1"/>
  <c r="BA2" i="3"/>
  <c r="BC3" i="2"/>
  <c r="BB2" i="2"/>
  <c r="BD3" i="4"/>
  <c r="BC2" i="4"/>
  <c r="BE3" i="4" l="1"/>
  <c r="BD2" i="4"/>
  <c r="BD3" i="2"/>
  <c r="BC2" i="2"/>
  <c r="BB2" i="3"/>
  <c r="BC3" i="3"/>
  <c r="BC2" i="3" l="1"/>
  <c r="BD3" i="3"/>
  <c r="BD2" i="2"/>
  <c r="BE3" i="2"/>
  <c r="BF3" i="4"/>
  <c r="BE2" i="4"/>
  <c r="BF3" i="2" l="1"/>
  <c r="BE2" i="2"/>
  <c r="BG3" i="4"/>
  <c r="BF2" i="4"/>
  <c r="BD2" i="3"/>
  <c r="BE3" i="3"/>
  <c r="BF3" i="3" l="1"/>
  <c r="BE2" i="3"/>
  <c r="BG2" i="4"/>
  <c r="BH3" i="4"/>
  <c r="BF2" i="2"/>
  <c r="BG3" i="2"/>
  <c r="BH2" i="4" l="1"/>
  <c r="BI3" i="4"/>
  <c r="BH3" i="2"/>
  <c r="BG2" i="2"/>
  <c r="BG3" i="3"/>
  <c r="BF2" i="3"/>
  <c r="BH3" i="3" l="1"/>
  <c r="BG2" i="3"/>
  <c r="BH2" i="2"/>
  <c r="BI3" i="2"/>
  <c r="BI2" i="4"/>
  <c r="BJ3" i="4"/>
  <c r="BK3" i="4" l="1"/>
  <c r="BJ2" i="4"/>
  <c r="BJ3" i="2"/>
  <c r="BI2" i="2"/>
  <c r="BI3" i="3"/>
  <c r="BH2" i="3"/>
  <c r="BJ3" i="3" l="1"/>
  <c r="BI2" i="3"/>
  <c r="BK3" i="2"/>
  <c r="BJ2" i="2"/>
  <c r="BL3" i="4"/>
  <c r="BK2" i="4"/>
  <c r="BM3" i="4" l="1"/>
  <c r="BL2" i="4"/>
  <c r="BL3" i="2"/>
  <c r="BK2" i="2"/>
  <c r="BJ2" i="3"/>
  <c r="BK3" i="3"/>
  <c r="BL2" i="2" l="1"/>
  <c r="BM3" i="2"/>
  <c r="BK2" i="3"/>
  <c r="BL3" i="3"/>
  <c r="BN3" i="4"/>
  <c r="BM2" i="4"/>
  <c r="BO3" i="4" l="1"/>
  <c r="BN2" i="4"/>
  <c r="BL2" i="3"/>
  <c r="BM3" i="3"/>
  <c r="BN3" i="2"/>
  <c r="BM2" i="2"/>
  <c r="BN2" i="2" l="1"/>
  <c r="BO3" i="2"/>
  <c r="BN3" i="3"/>
  <c r="BM2" i="3"/>
  <c r="BO2" i="4"/>
  <c r="BP3" i="4"/>
  <c r="BP2" i="4" l="1"/>
  <c r="BQ3" i="4"/>
  <c r="BO3" i="3"/>
  <c r="BN2" i="3"/>
  <c r="BO2" i="2"/>
  <c r="BP3" i="2"/>
  <c r="BP2" i="2" l="1"/>
  <c r="BQ3" i="2"/>
  <c r="BP3" i="3"/>
  <c r="BO2" i="3"/>
  <c r="BQ2" i="4"/>
  <c r="BR3" i="4"/>
  <c r="BQ3" i="3" l="1"/>
  <c r="BP2" i="3"/>
  <c r="BS3" i="4"/>
  <c r="BR2" i="4"/>
  <c r="BR3" i="2"/>
  <c r="BQ2" i="2"/>
  <c r="BS3" i="2" l="1"/>
  <c r="BR2" i="2"/>
  <c r="BT3" i="4"/>
  <c r="BS2" i="4"/>
  <c r="BR3" i="3"/>
  <c r="BQ2" i="3"/>
  <c r="BR2" i="3" l="1"/>
  <c r="BS3" i="3"/>
  <c r="BU3" i="4"/>
  <c r="BT2" i="4"/>
  <c r="BT3" i="2"/>
  <c r="BS2" i="2"/>
  <c r="BT2" i="2" l="1"/>
  <c r="BU3" i="2"/>
  <c r="BV3" i="4"/>
  <c r="BU2" i="4"/>
  <c r="BS2" i="3"/>
  <c r="BT3" i="3"/>
  <c r="BT2" i="3" l="1"/>
  <c r="BU3" i="3"/>
  <c r="BW3" i="4"/>
  <c r="BV2" i="4"/>
  <c r="BV3" i="2"/>
  <c r="BU2" i="2"/>
  <c r="BV2" i="2" l="1"/>
  <c r="BW3" i="2"/>
  <c r="BW2" i="4"/>
  <c r="BX3" i="4"/>
  <c r="BV3" i="3"/>
  <c r="BU2" i="3"/>
  <c r="BW3" i="3" l="1"/>
  <c r="BV2" i="3"/>
  <c r="BX2" i="4"/>
  <c r="BY3" i="4"/>
  <c r="BX3" i="2"/>
  <c r="BW2" i="2"/>
  <c r="BY2" i="4" l="1"/>
  <c r="BZ3" i="4"/>
  <c r="BX3" i="3"/>
  <c r="BW2" i="3"/>
  <c r="BX2" i="2"/>
  <c r="BY3" i="2"/>
  <c r="BZ3" i="2" l="1"/>
  <c r="BY2" i="2"/>
  <c r="BY3" i="3"/>
  <c r="BX2" i="3"/>
  <c r="CA3" i="4"/>
  <c r="BZ2" i="4"/>
  <c r="CB3" i="4" l="1"/>
  <c r="CA2" i="4"/>
  <c r="BZ3" i="3"/>
  <c r="BY2" i="3"/>
  <c r="CA3" i="2"/>
  <c r="BZ2" i="2"/>
  <c r="CB3" i="2" l="1"/>
  <c r="CA2" i="2"/>
  <c r="BZ2" i="3"/>
  <c r="CA3" i="3"/>
  <c r="CC3" i="4"/>
  <c r="CB2" i="4"/>
  <c r="CD3" i="4" l="1"/>
  <c r="CC2" i="4"/>
  <c r="CA2" i="3"/>
  <c r="CB3" i="3"/>
  <c r="CB2" i="2"/>
  <c r="CC3" i="2"/>
  <c r="CD3" i="2" l="1"/>
  <c r="CC2" i="2"/>
  <c r="CB2" i="3"/>
  <c r="CC3" i="3"/>
  <c r="CE3" i="4"/>
  <c r="CD2" i="4"/>
  <c r="CD2" i="2" l="1"/>
  <c r="CE3" i="2"/>
  <c r="CE2" i="4"/>
  <c r="CF3" i="4"/>
  <c r="CD3" i="3"/>
  <c r="CC2" i="3"/>
  <c r="CE3" i="3" l="1"/>
  <c r="CD2" i="3"/>
  <c r="CF2" i="4"/>
  <c r="CG3" i="4"/>
  <c r="CE2" i="2"/>
  <c r="CF3" i="2"/>
  <c r="CF2" i="2" l="1"/>
  <c r="CG3" i="2"/>
  <c r="CG2" i="4"/>
  <c r="CH3" i="4"/>
  <c r="CF3" i="3"/>
  <c r="CE2" i="3"/>
  <c r="CG3" i="3" l="1"/>
  <c r="CF2" i="3"/>
  <c r="CI3" i="4"/>
  <c r="CH2" i="4"/>
  <c r="CH3" i="2"/>
  <c r="CG2" i="2"/>
  <c r="CH3" i="3" l="1"/>
  <c r="CG2" i="3"/>
  <c r="CI3" i="2"/>
  <c r="CH2" i="2"/>
  <c r="CJ3" i="4"/>
  <c r="CI2" i="4"/>
  <c r="CH2" i="3" l="1"/>
  <c r="CI3" i="3"/>
  <c r="CK3" i="4"/>
  <c r="CK2" i="4" s="1"/>
  <c r="CJ2" i="4"/>
  <c r="CJ3" i="2"/>
  <c r="CI2" i="2"/>
  <c r="CI2" i="3" l="1"/>
  <c r="CJ3" i="3"/>
  <c r="CK3" i="2"/>
  <c r="CK2" i="2" s="1"/>
  <c r="CJ2" i="2"/>
  <c r="CJ2" i="3" l="1"/>
  <c r="CK3" i="3"/>
  <c r="CK2" i="3" s="1"/>
</calcChain>
</file>

<file path=xl/sharedStrings.xml><?xml version="1.0" encoding="utf-8"?>
<sst xmlns="http://schemas.openxmlformats.org/spreadsheetml/2006/main" count="803" uniqueCount="803">
  <si>
    <t>Proyecto BeatIt!</t>
  </si>
  <si>
    <t>Plan de Desarrollo</t>
  </si>
  <si>
    <t>Versión 1.2.3</t>
  </si>
  <si>
    <t>Historia de revisiones</t>
  </si>
  <si>
    <t>Fecha</t>
  </si>
  <si>
    <t>Versión</t>
  </si>
  <si>
    <t>Descripcion</t>
  </si>
  <si>
    <t>Autor</t>
  </si>
  <si>
    <t>30/08/2014</t>
  </si>
  <si>
    <t>Definicion tareas prototipo</t>
  </si>
  <si>
    <t>Martin Alayon, Gonzalo Javiel</t>
  </si>
  <si>
    <t>Estimaciones</t>
  </si>
  <si>
    <t>Martin Alayon, Cristian Bauza, Alejandro Brusco, Martin Berguer, Felipe Garcia, Gonzalo Javiel, Luciana Martinez, Martin Steglich, Joaquin Velazquez</t>
  </si>
  <si>
    <t>Ajustes Calendario</t>
  </si>
  <si>
    <t>Gonzalo Javiel</t>
  </si>
  <si>
    <t>Revisión de SQA</t>
  </si>
  <si>
    <t>Pablo Olivera</t>
  </si>
  <si>
    <t>13/9/2014</t>
  </si>
  <si>
    <t>1.2.1</t>
  </si>
  <si>
    <t>Definición de hitos y tareas para el resto las fases restantes</t>
  </si>
  <si>
    <t>Gonzalo Javiel</t>
  </si>
  <si>
    <t>14/09/2014</t>
  </si>
  <si>
    <t>1.2.2</t>
  </si>
  <si>
    <t>Nuevas Tareas E1</t>
  </si>
  <si>
    <t>Gonzalo Javiel</t>
  </si>
  <si>
    <t>14/09/2014</t>
  </si>
  <si>
    <t>1.2.3</t>
  </si>
  <si>
    <t>Revisión de SQA</t>
  </si>
  <si>
    <t>Pablo Olivera</t>
  </si>
  <si>
    <t>1. Descripción</t>
  </si>
  <si>
    <t>En  el  presente  documento  se pretende  describir  las  funcionalidades  principales  a desarrollar durante cada iteración.</t>
  </si>
  <si>
    <t>1. Visión General</t>
  </si>
  <si>
    <t>En la hoja "Gantt Android" se presenta el plan de desarrollo para la aplicación Android</t>
  </si>
  <si>
    <t>En la hoja "Gantt WP" se presenta el plan de desarrollo para la aplicación WindowsPhone</t>
  </si>
  <si>
    <t>En la hoja "Equipos" se presenta los dos equipos de desarrollo</t>
  </si>
  <si>
    <t>En la hoja "Actividades del Prototipo" se presentan con más detalle las actividades definidas</t>
  </si>
  <si>
    <t>Fase Inicial - Iteracion 2 - Semana 3</t>
  </si>
  <si>
    <t>Fase Inicial - Iteracion 2 - Semana 4</t>
  </si>
  <si>
    <t>Fase Elaboración - Iteracion 1 - Semana 5</t>
  </si>
  <si>
    <t>Fase Elaboracin - Iteracion 1 - Semana 6</t>
  </si>
  <si>
    <t>Fase Elaboración - Iteracion 2 - Semana 7</t>
  </si>
  <si>
    <t>Fase Elaboración - Iteracion 2 - Semana 8</t>
  </si>
  <si>
    <t>Fase Construcción - Iteracion 1 - Semana 9</t>
  </si>
  <si>
    <t>Fase Construcción - Iteracion 1 - Semana 10</t>
  </si>
  <si>
    <t>Fase Construcción - Iteracion 2 - Semana 11</t>
  </si>
  <si>
    <t>Fase Construcción - Iteracion 2 - Semana 12</t>
  </si>
  <si>
    <t>Fase Transición - Iteracion 1 - Semana 13</t>
  </si>
  <si>
    <t>Fase Transición - Iteracion 2 - Semana 14</t>
  </si>
  <si>
    <t>Código Actividad</t>
  </si>
  <si>
    <t>Actividad</t>
  </si>
  <si>
    <t>Estimación (hs)</t>
  </si>
  <si>
    <t>Efuerzo</t>
  </si>
  <si>
    <t>Responsable</t>
  </si>
  <si>
    <t>Responsable</t>
  </si>
  <si>
    <t>Liberación Interna del Prototipo</t>
  </si>
  <si>
    <t>Verificación y Corrección de Bugs Graves</t>
  </si>
  <si>
    <t>Demo al Cliente</t>
  </si>
  <si>
    <t>Hito Interno</t>
  </si>
  <si>
    <t>Entrega Interna</t>
  </si>
  <si>
    <t>Verificación y Corrección de Bugs Graves</t>
  </si>
  <si>
    <t>Segunda Entrega al Cliente</t>
  </si>
  <si>
    <t>Hito Interno</t>
  </si>
  <si>
    <t>Entrega Interna</t>
  </si>
  <si>
    <t>Verificación y Corrección de Bugs Graves</t>
  </si>
  <si>
    <t>Beta del Producto</t>
  </si>
  <si>
    <t>Corrección de Bugs</t>
  </si>
  <si>
    <t>PA-1</t>
  </si>
  <si>
    <t>Solución del Prototipo</t>
  </si>
  <si>
    <t>PA-1.1</t>
  </si>
  <si>
    <t>Organización de la Estructura del Proyecto</t>
  </si>
  <si>
    <t>FG</t>
  </si>
  <si>
    <t>PA-1.2</t>
  </si>
  <si>
    <t>Navegación Entre Pantallas</t>
  </si>
  <si>
    <t>FG</t>
  </si>
  <si>
    <t>PA-2</t>
  </si>
  <si>
    <t>Login</t>
  </si>
  <si>
    <t>PA.2.1</t>
  </si>
  <si>
    <t>Login UI</t>
  </si>
  <si>
    <t>FG</t>
  </si>
  <si>
    <t>PA-3</t>
  </si>
  <si>
    <t>Home</t>
  </si>
  <si>
    <t>PA-3.1</t>
  </si>
  <si>
    <t>Listado de Desafios</t>
  </si>
  <si>
    <t>PA-3.1.1</t>
  </si>
  <si>
    <t>Listado de Desafios UI</t>
  </si>
  <si>
    <t>AB</t>
  </si>
  <si>
    <t>PA-3.1.2</t>
  </si>
  <si>
    <t>Listado de Desafios Logica</t>
  </si>
  <si>
    <t>AB</t>
  </si>
  <si>
    <t>P-3.1.3</t>
  </si>
  <si>
    <t>Listado de Desafios Testing</t>
  </si>
  <si>
    <t>AB</t>
  </si>
  <si>
    <t>FG</t>
  </si>
  <si>
    <t>PA-3.2</t>
  </si>
  <si>
    <t>Ranking</t>
  </si>
  <si>
    <t>PA-3.2.1</t>
  </si>
  <si>
    <t>Ranking UI</t>
  </si>
  <si>
    <t>AB</t>
  </si>
  <si>
    <t>PA-3.2.2</t>
  </si>
  <si>
    <t>Ranking Logica</t>
  </si>
  <si>
    <t>LM</t>
  </si>
  <si>
    <t>PA-3.2.3</t>
  </si>
  <si>
    <t>Ranking Testing</t>
  </si>
  <si>
    <t>AB</t>
  </si>
  <si>
    <t>LM</t>
  </si>
  <si>
    <t>PA-3.3</t>
  </si>
  <si>
    <t>Perfil de Usuario</t>
  </si>
  <si>
    <t>PA-3.3.1</t>
  </si>
  <si>
    <t>Perfil de Usuario UI</t>
  </si>
  <si>
    <t>FG</t>
  </si>
  <si>
    <t>PA-3.3.2</t>
  </si>
  <si>
    <t>Perfil de Usuario Logica</t>
  </si>
  <si>
    <t>FG</t>
  </si>
  <si>
    <t>PA-3.3.3</t>
  </si>
  <si>
    <t>Perfil de Usuario Testing</t>
  </si>
  <si>
    <t>FG</t>
  </si>
  <si>
    <t>PA-4</t>
  </si>
  <si>
    <t>Desafio Usain Bolt</t>
  </si>
  <si>
    <t>PA-4.1</t>
  </si>
  <si>
    <t>Desafio En Curso Usain Bolt UI</t>
  </si>
  <si>
    <t>AB</t>
  </si>
  <si>
    <t>PA-4.2</t>
  </si>
  <si>
    <t>Desafio En Curso Usain Bolt GPS</t>
  </si>
  <si>
    <t>MS</t>
  </si>
  <si>
    <t>LM</t>
  </si>
  <si>
    <t>PA-4.3</t>
  </si>
  <si>
    <t>Desafio En Curso Usain Bolt Manejo de Errores</t>
  </si>
  <si>
    <t>MS</t>
  </si>
  <si>
    <t>LM</t>
  </si>
  <si>
    <t>PA-4.4</t>
  </si>
  <si>
    <t>Desafio En Curso Usain Bolt Persistencia Local</t>
  </si>
  <si>
    <t>MS</t>
  </si>
  <si>
    <t>LM</t>
  </si>
  <si>
    <t>PA-4.5</t>
  </si>
  <si>
    <t>Desafio En Curso Usain Bolt Puntajes</t>
  </si>
  <si>
    <t>MS</t>
  </si>
  <si>
    <t>LM</t>
  </si>
  <si>
    <t>PA-4.6</t>
  </si>
  <si>
    <t>Desafio En Curso Usain Bolt Testing</t>
  </si>
  <si>
    <t>MS</t>
  </si>
  <si>
    <t>LM</t>
  </si>
  <si>
    <t>PA-4.7</t>
  </si>
  <si>
    <t>Desafio Finalizado Usain Bolt UI</t>
  </si>
  <si>
    <t>FG</t>
  </si>
  <si>
    <t>PA-4.8</t>
  </si>
  <si>
    <t>Desafio Finalizado Usain Bolt Logica</t>
  </si>
  <si>
    <t>MS</t>
  </si>
  <si>
    <t>PA-4.9</t>
  </si>
  <si>
    <t>Desafio Finalizado Usain Bolt Testing</t>
  </si>
  <si>
    <t>MS</t>
  </si>
  <si>
    <t>FG</t>
  </si>
  <si>
    <t>EA-1</t>
  </si>
  <si>
    <t>Desafio Despertame a Tiempo</t>
  </si>
  <si>
    <t>EA-1.1</t>
  </si>
  <si>
    <t>Desafio En Curso Despertame a Tiempo UI</t>
  </si>
  <si>
    <t>FG</t>
  </si>
  <si>
    <t>EA-1.2</t>
  </si>
  <si>
    <t>Desafio En Curso Despertame a Tiempo Sensor de Proximidad</t>
  </si>
  <si>
    <t>MS</t>
  </si>
  <si>
    <t>EA-1.3</t>
  </si>
  <si>
    <t>Desafio En Curso Despertame a Tiempo Manejo de Errores</t>
  </si>
  <si>
    <t>MS</t>
  </si>
  <si>
    <t>EA-1.4</t>
  </si>
  <si>
    <t>Desafio En Curso Despertame a Tiempo Persistencia Local</t>
  </si>
  <si>
    <t>MS</t>
  </si>
  <si>
    <t>EA-1.5</t>
  </si>
  <si>
    <t>Desafio En Curso Despertame a Tiempo Puntajes</t>
  </si>
  <si>
    <t>MS</t>
  </si>
  <si>
    <t>EA-1.6</t>
  </si>
  <si>
    <t>Desafio En Curso Despertame a Tiempo Testing</t>
  </si>
  <si>
    <t>MS</t>
  </si>
  <si>
    <t>FG</t>
  </si>
  <si>
    <t>EA-1.7</t>
  </si>
  <si>
    <t>Desafio Finalizado Despertame a Tiempo UI</t>
  </si>
  <si>
    <t>FG</t>
  </si>
  <si>
    <t>EA-1.8</t>
  </si>
  <si>
    <t>Desafio Finalizado Despertame a Tiempo Logica</t>
  </si>
  <si>
    <t>AB</t>
  </si>
  <si>
    <t>EA-1.9</t>
  </si>
  <si>
    <t>Desafio Finalizado Despertame a Tiempo Testing</t>
  </si>
  <si>
    <t>AB</t>
  </si>
  <si>
    <t>MB</t>
  </si>
  <si>
    <t>EA-1.10</t>
  </si>
  <si>
    <t>Desafio Cancelado Despertame a Tiempo UI</t>
  </si>
  <si>
    <t>AB</t>
  </si>
  <si>
    <t>EA-1.11</t>
  </si>
  <si>
    <t>Desafio Cancelado Despertame a Tiempo Logica</t>
  </si>
  <si>
    <t>AB</t>
  </si>
  <si>
    <t>EA-1.12</t>
  </si>
  <si>
    <t>Desafio Cancelado Despertame a Tiempo Testing</t>
  </si>
  <si>
    <t>AB</t>
  </si>
  <si>
    <t>MB</t>
  </si>
  <si>
    <t>EA-2</t>
  </si>
  <si>
    <t>Desafio Invita a tus Amigos</t>
  </si>
  <si>
    <t>EA-2.1</t>
  </si>
  <si>
    <t>Desafio En Curso Invita a tus Amigos UI</t>
  </si>
  <si>
    <t>FG</t>
  </si>
  <si>
    <t>EA-2.2</t>
  </si>
  <si>
    <t>Desafio En Curso Invita a tus Amigos Redes Sociales</t>
  </si>
  <si>
    <t>FG</t>
  </si>
  <si>
    <t>EA-2.3</t>
  </si>
  <si>
    <t>Desafio En Curso Invita a tus Amigos Manejo de Errores</t>
  </si>
  <si>
    <t>FG</t>
  </si>
  <si>
    <t>EA-2.4</t>
  </si>
  <si>
    <t>Desafio En Curso Invita a tus Amigos Persistencia Local</t>
  </si>
  <si>
    <t>FG</t>
  </si>
  <si>
    <t>EA-2.5</t>
  </si>
  <si>
    <t>Desafio En Curso Invita a tus Amigos Puntajes</t>
  </si>
  <si>
    <t>FG</t>
  </si>
  <si>
    <t>EA-2.6</t>
  </si>
  <si>
    <t>Desafio En Curso Invita a tus Amigos Testing</t>
  </si>
  <si>
    <t>FG</t>
  </si>
  <si>
    <t>MS</t>
  </si>
  <si>
    <t>EA-2.7</t>
  </si>
  <si>
    <t>Desafio Finalizado Invita a tus Amigos UI</t>
  </si>
  <si>
    <t>AB</t>
  </si>
  <si>
    <t>EA-2.8</t>
  </si>
  <si>
    <t>Desafio Finalizado Invita a tus Amigos Logica</t>
  </si>
  <si>
    <t>AB</t>
  </si>
  <si>
    <t>EA-2.9</t>
  </si>
  <si>
    <t>Desafio Finalizado Invita a tus Amigos Testing</t>
  </si>
  <si>
    <t>AB</t>
  </si>
  <si>
    <t>FG</t>
  </si>
  <si>
    <t>EA-2.10</t>
  </si>
  <si>
    <t>Desafio Cancelado Invita a tus Amigos UI</t>
  </si>
  <si>
    <t>AB</t>
  </si>
  <si>
    <t>EA-2.11</t>
  </si>
  <si>
    <t>Desafio Cancelado Invita a tus Amigos Logica</t>
  </si>
  <si>
    <t>AB</t>
  </si>
  <si>
    <t>EA-2.12</t>
  </si>
  <si>
    <t>Desafio Cancelado Invita a tus Amigos Testing</t>
  </si>
  <si>
    <t>AB</t>
  </si>
  <si>
    <t>FG</t>
  </si>
  <si>
    <t>EA-3</t>
  </si>
  <si>
    <t>Login</t>
  </si>
  <si>
    <t>EA-3.2</t>
  </si>
  <si>
    <t>Login Logica (con conexión con el servidor)</t>
  </si>
  <si>
    <t>LM</t>
  </si>
  <si>
    <t>EA-3.3</t>
  </si>
  <si>
    <t>Login Testing</t>
  </si>
  <si>
    <t>LM</t>
  </si>
  <si>
    <t>MS</t>
  </si>
  <si>
    <t>EA-4</t>
  </si>
  <si>
    <t>CU Cerrar Sesión</t>
  </si>
  <si>
    <t>EA-4.1</t>
  </si>
  <si>
    <t>CU Cerrar Sesión UI</t>
  </si>
  <si>
    <t>LM</t>
  </si>
  <si>
    <t>EA-4.2</t>
  </si>
  <si>
    <t>CU Cerrar Sesión Logica</t>
  </si>
  <si>
    <t>LM</t>
  </si>
  <si>
    <t>EA-4.3</t>
  </si>
  <si>
    <t>CU Cerrar Sesión Testing</t>
  </si>
  <si>
    <t>LM</t>
  </si>
  <si>
    <t>MS</t>
  </si>
  <si>
    <t>EA-5</t>
  </si>
  <si>
    <t>Ranking</t>
  </si>
  <si>
    <t>EA-5.1</t>
  </si>
  <si>
    <t>Ranking Logica (con conexión con el servidor)</t>
  </si>
  <si>
    <t>MS</t>
  </si>
  <si>
    <t>EA-5.2</t>
  </si>
  <si>
    <t>Ranking Testing</t>
  </si>
  <si>
    <t>MS</t>
  </si>
  <si>
    <t>FG</t>
  </si>
  <si>
    <t>EA-6</t>
  </si>
  <si>
    <t>Listado de Desafios</t>
  </si>
  <si>
    <t>EA-6.1</t>
  </si>
  <si>
    <t>Agregar Nuevos Desafios al Listado</t>
  </si>
  <si>
    <t>MS</t>
  </si>
  <si>
    <t>Fase Inicial - Iteracion 2 - Semana 3</t>
  </si>
  <si>
    <t>Fase Inicial - Iteracion 2 - Semana 4</t>
  </si>
  <si>
    <t>Fase Elaboracion - Iteracion 1 - Semana 5</t>
  </si>
  <si>
    <t>Fase Elaboracion - Iteracion 1 - Semana 6</t>
  </si>
  <si>
    <t>Fase Elaboracion - Iteracion 2 - Semana 7</t>
  </si>
  <si>
    <t>Fase Elaboracion - Iteracion 2 - Semana 8</t>
  </si>
  <si>
    <t>Fase Construccion - Iteracion 1 - Semana 9</t>
  </si>
  <si>
    <t>Fase Construccion - Iteracion 1 - Semana 10</t>
  </si>
  <si>
    <t>Fase Construccion - Iteracion 2 - Semana 11</t>
  </si>
  <si>
    <t>Fase Construccion - Iteracion 2 - Semana 12</t>
  </si>
  <si>
    <t>Fase Transicion - Iteracion 1 - Semana 13</t>
  </si>
  <si>
    <t>Fase Transicion - Iteracion 2 - Semana 14</t>
  </si>
  <si>
    <t>Código Actividad</t>
  </si>
  <si>
    <t>Actividad</t>
  </si>
  <si>
    <t>Estimación (hs)</t>
  </si>
  <si>
    <t>Efuerzo</t>
  </si>
  <si>
    <t>Responsable</t>
  </si>
  <si>
    <t>Responsable</t>
  </si>
  <si>
    <t>Liberación Interna del Prototipo</t>
  </si>
  <si>
    <t>Verificación y Corrección de Bugs Graves</t>
  </si>
  <si>
    <t>Demo al Cliente</t>
  </si>
  <si>
    <t>Hito Interno</t>
  </si>
  <si>
    <t>Entrega Interna</t>
  </si>
  <si>
    <t>Verificación y Corrección de Bugs Graves</t>
  </si>
  <si>
    <t>Segunda Entrega al Cliente</t>
  </si>
  <si>
    <t>Hito Interno</t>
  </si>
  <si>
    <t>Entrega Interna</t>
  </si>
  <si>
    <t>Verificación y Corrección de Bugs Graves</t>
  </si>
  <si>
    <t>Beta del Producto</t>
  </si>
  <si>
    <t>Corrección de Bugs</t>
  </si>
  <si>
    <t>PW-1</t>
  </si>
  <si>
    <t>Solución del Prototipo</t>
  </si>
  <si>
    <t>PW-1.1</t>
  </si>
  <si>
    <t>Organización de la Estructura del Proyecto</t>
  </si>
  <si>
    <t>MA</t>
  </si>
  <si>
    <t>PW-1.2</t>
  </si>
  <si>
    <t>Navegación Entre Pantallas</t>
  </si>
  <si>
    <t>MA</t>
  </si>
  <si>
    <t>PW-2</t>
  </si>
  <si>
    <t>Login</t>
  </si>
  <si>
    <t>PW.2.1</t>
  </si>
  <si>
    <t>Login UI</t>
  </si>
  <si>
    <t>MA</t>
  </si>
  <si>
    <t>PW-3</t>
  </si>
  <si>
    <t>Home</t>
  </si>
  <si>
    <t>PW-3.1</t>
  </si>
  <si>
    <t>Listado de Desafios</t>
  </si>
  <si>
    <t>PW-3.1.1</t>
  </si>
  <si>
    <t>Listado de Desafios UI</t>
  </si>
  <si>
    <t>MB</t>
  </si>
  <si>
    <t>PW-3.1.2</t>
  </si>
  <si>
    <t>Listado de Desafios Logica</t>
  </si>
  <si>
    <t>MB</t>
  </si>
  <si>
    <t>PW-3.1.3</t>
  </si>
  <si>
    <t>Listado de Desafios Testing</t>
  </si>
  <si>
    <t>MB</t>
  </si>
  <si>
    <t>MA</t>
  </si>
  <si>
    <t>PW-3.2</t>
  </si>
  <si>
    <t>Ranking</t>
  </si>
  <si>
    <t>PW-3.2.1</t>
  </si>
  <si>
    <t>Ranking UI</t>
  </si>
  <si>
    <t>MB</t>
  </si>
  <si>
    <t>PW-3.2.2</t>
  </si>
  <si>
    <t>Ranking Logica</t>
  </si>
  <si>
    <t>JV</t>
  </si>
  <si>
    <t>PW-3.2.3</t>
  </si>
  <si>
    <t>Ranking Testing</t>
  </si>
  <si>
    <t>JV</t>
  </si>
  <si>
    <t>MB</t>
  </si>
  <si>
    <t>PW-3.3</t>
  </si>
  <si>
    <t>Perfil de Usuario</t>
  </si>
  <si>
    <t>PW-3.3.1</t>
  </si>
  <si>
    <t>Perfil de Usuario UI</t>
  </si>
  <si>
    <t>MA</t>
  </si>
  <si>
    <t>PW-3.3.2</t>
  </si>
  <si>
    <t>Perfil de Usuario Logica</t>
  </si>
  <si>
    <t>MA</t>
  </si>
  <si>
    <t>PW-3.3.3</t>
  </si>
  <si>
    <t>Perfil de Usuario Testing</t>
  </si>
  <si>
    <t>MA</t>
  </si>
  <si>
    <t>PW-4</t>
  </si>
  <si>
    <t>Desafio Usain Bolt</t>
  </si>
  <si>
    <t>PW-4.1</t>
  </si>
  <si>
    <t>Desafio En Curso Usain Bolt UI</t>
  </si>
  <si>
    <t>MB</t>
  </si>
  <si>
    <t>PW-4.2</t>
  </si>
  <si>
    <t>Desafio En Curso Usain Bolt GPS</t>
  </si>
  <si>
    <t>CB</t>
  </si>
  <si>
    <t>JV</t>
  </si>
  <si>
    <t>PW-4.3</t>
  </si>
  <si>
    <t>Desafio En Curso Usain Bolt Manejo de Errores</t>
  </si>
  <si>
    <t>CB</t>
  </si>
  <si>
    <t>JV</t>
  </si>
  <si>
    <t>PW-4.4</t>
  </si>
  <si>
    <t>Desafio En Curso Usain Bolt Persistencia Local</t>
  </si>
  <si>
    <t>CB</t>
  </si>
  <si>
    <t>JV</t>
  </si>
  <si>
    <t>PW-4.5</t>
  </si>
  <si>
    <t>Desafio En Curso Usain Bolt Puntajes</t>
  </si>
  <si>
    <t>CB</t>
  </si>
  <si>
    <t>JV</t>
  </si>
  <si>
    <t>PW-4.6</t>
  </si>
  <si>
    <t>Desafio En Curso Usain Bolt Testing</t>
  </si>
  <si>
    <t>CB</t>
  </si>
  <si>
    <t>JV</t>
  </si>
  <si>
    <t>PW-4.7</t>
  </si>
  <si>
    <t>Desafio Finalizado Usain Bolt UI</t>
  </si>
  <si>
    <t>MA</t>
  </si>
  <si>
    <t>PW-4.8</t>
  </si>
  <si>
    <t>Desafio Finalizado Usain Bolt Logica</t>
  </si>
  <si>
    <t>CB</t>
  </si>
  <si>
    <t>PW-4.9</t>
  </si>
  <si>
    <t>Desafio Finalizado Usain Bolt Testing</t>
  </si>
  <si>
    <t>MA</t>
  </si>
  <si>
    <t>CB</t>
  </si>
  <si>
    <t>EW-1</t>
  </si>
  <si>
    <t>Desafio Despertame a Tiempo</t>
  </si>
  <si>
    <t>EW-1.1</t>
  </si>
  <si>
    <t>Desafio En Curso Despertame a Tiempo UI</t>
  </si>
  <si>
    <t>MB</t>
  </si>
  <si>
    <t>EW-1.2</t>
  </si>
  <si>
    <t>Desafio En Curso Despertame a Tiempo Sensor de Proximidad</t>
  </si>
  <si>
    <t>CB</t>
  </si>
  <si>
    <t>EW-1.3</t>
  </si>
  <si>
    <t>Desafio En Curso Despertame a Tiempo Manejo de Errores</t>
  </si>
  <si>
    <t>CB</t>
  </si>
  <si>
    <t>EW-1.4</t>
  </si>
  <si>
    <t>Desafio En Curso Despertame a Tiempo Persistencia Local</t>
  </si>
  <si>
    <t>CB</t>
  </si>
  <si>
    <t>EW-1.5</t>
  </si>
  <si>
    <t>Desafio En Curso Despertame a Tiempo Puntajes</t>
  </si>
  <si>
    <t>CB</t>
  </si>
  <si>
    <t>EW-1.6</t>
  </si>
  <si>
    <t>Desafio En Curso Despertame a Tiempo Testing</t>
  </si>
  <si>
    <t>CB</t>
  </si>
  <si>
    <t>MB</t>
  </si>
  <si>
    <t>EW-1.7</t>
  </si>
  <si>
    <t>Desafio Finalizado Despertame a Tiempo UI</t>
  </si>
  <si>
    <t>MB</t>
  </si>
  <si>
    <t>EW-1.8</t>
  </si>
  <si>
    <t>Desafio Finalizado Despertame a Tiempo Logica</t>
  </si>
  <si>
    <t>MA</t>
  </si>
  <si>
    <t>EW-1.9</t>
  </si>
  <si>
    <t>Desafio Finalizado Despertame a Tiempo Testing</t>
  </si>
  <si>
    <t>MA</t>
  </si>
  <si>
    <t>MB</t>
  </si>
  <si>
    <t>EW-1.10</t>
  </si>
  <si>
    <t>Desafio Cancelado Despertame a Tiempo UI</t>
  </si>
  <si>
    <t>MB</t>
  </si>
  <si>
    <t>EW-1.11</t>
  </si>
  <si>
    <t>Desafio Cancelado Despertame a Tiempo Logica</t>
  </si>
  <si>
    <t>MA</t>
  </si>
  <si>
    <t>EW-1.12</t>
  </si>
  <si>
    <t>Desafio Cancelado Despertame a Tiempo Testing</t>
  </si>
  <si>
    <t>MA</t>
  </si>
  <si>
    <t>MB</t>
  </si>
  <si>
    <t>EW-2</t>
  </si>
  <si>
    <t>Desafio Invita a tus Amigos</t>
  </si>
  <si>
    <t>EW-2.1</t>
  </si>
  <si>
    <t>Desafio En Curso Invita a tus Amigos UI</t>
  </si>
  <si>
    <t>MB</t>
  </si>
  <si>
    <t>EW-2.2</t>
  </si>
  <si>
    <t>Desafio En Curso Invita a tus Amigos Redes Sociales</t>
  </si>
  <si>
    <t>MB</t>
  </si>
  <si>
    <t>EW-2.3</t>
  </si>
  <si>
    <t>Desafio En Curso Invita a tus Amigos Manejo de Errores</t>
  </si>
  <si>
    <t>MB</t>
  </si>
  <si>
    <t>EW-2.4</t>
  </si>
  <si>
    <t>Desafio En Curso Invita a tus Amigos Persistencia Local</t>
  </si>
  <si>
    <t>MB</t>
  </si>
  <si>
    <t>EW-2.5</t>
  </si>
  <si>
    <t>Desafio En Curso Invita a tus Amigos Puntajes</t>
  </si>
  <si>
    <t>MB</t>
  </si>
  <si>
    <t>EW-2.6</t>
  </si>
  <si>
    <t>Desafio En Curso Invita a tus Amigos Testing</t>
  </si>
  <si>
    <t>MB</t>
  </si>
  <si>
    <t>CB</t>
  </si>
  <si>
    <t>EW-2.7</t>
  </si>
  <si>
    <t>Desafio Finalizado Invita a tus Amigos UI</t>
  </si>
  <si>
    <t>MB</t>
  </si>
  <si>
    <t>EW-2.8</t>
  </si>
  <si>
    <t>Desafio Finalizado Invita a tus Amigos Logica</t>
  </si>
  <si>
    <t>MA</t>
  </si>
  <si>
    <t>EW-2.9</t>
  </si>
  <si>
    <t>Desafio Finalizado Invita a tus Amigos Testing</t>
  </si>
  <si>
    <t>MA</t>
  </si>
  <si>
    <t>MB</t>
  </si>
  <si>
    <t>EW-2.10</t>
  </si>
  <si>
    <t>Desafio Cancelado Invita a tus Amigos UI</t>
  </si>
  <si>
    <t>MB</t>
  </si>
  <si>
    <t>EW-2.11</t>
  </si>
  <si>
    <t>Desafio Cancelado Invita a tus Amigos Logica</t>
  </si>
  <si>
    <t>MA</t>
  </si>
  <si>
    <t>EW-2.12</t>
  </si>
  <si>
    <t>Desafio Cancelado Invita a tus Amigos Testing</t>
  </si>
  <si>
    <t>MA</t>
  </si>
  <si>
    <t>MB</t>
  </si>
  <si>
    <t>EW-3</t>
  </si>
  <si>
    <t>Login</t>
  </si>
  <si>
    <t>EW-3.2</t>
  </si>
  <si>
    <t>Login Logica (con conexión con el servidor)</t>
  </si>
  <si>
    <t>MA</t>
  </si>
  <si>
    <t>EW-3.3</t>
  </si>
  <si>
    <t>Login Testing</t>
  </si>
  <si>
    <t>MA</t>
  </si>
  <si>
    <t>MB</t>
  </si>
  <si>
    <t>EW-4</t>
  </si>
  <si>
    <t>CU Cerrar Sesión</t>
  </si>
  <si>
    <t>EW-4.1</t>
  </si>
  <si>
    <t>CU Cerrar Sesión UI</t>
  </si>
  <si>
    <t>MA</t>
  </si>
  <si>
    <t>EW-4.2</t>
  </si>
  <si>
    <t>CU Cerrar Sesión Logica</t>
  </si>
  <si>
    <t>MA</t>
  </si>
  <si>
    <t>EW-4.3</t>
  </si>
  <si>
    <t>CU Cerrar Sesión Testing</t>
  </si>
  <si>
    <t>MA</t>
  </si>
  <si>
    <t>MB</t>
  </si>
  <si>
    <t>EW-5</t>
  </si>
  <si>
    <t>Ranking</t>
  </si>
  <si>
    <t>EW-5.1</t>
  </si>
  <si>
    <t>Ranking Logica (con conexión con el servidor)</t>
  </si>
  <si>
    <t>CB</t>
  </si>
  <si>
    <t>EW-5.2</t>
  </si>
  <si>
    <t>Ranking Testing</t>
  </si>
  <si>
    <t>CB</t>
  </si>
  <si>
    <t>MA</t>
  </si>
  <si>
    <t>EW-6</t>
  </si>
  <si>
    <t>Listado de Desafios</t>
  </si>
  <si>
    <t>EW-6.1</t>
  </si>
  <si>
    <t>Agregar Nuevos Desafios al Listado</t>
  </si>
  <si>
    <t>CB</t>
  </si>
  <si>
    <t>Fase Inicial - Iteracion 2 - Semana 3</t>
  </si>
  <si>
    <t>Fase Inicial - Iteracion 2 - Semana 4</t>
  </si>
  <si>
    <t>Fase Elaboracion - Iteracion 1 - Semana 5</t>
  </si>
  <si>
    <t>Fase Elaboracion - Iteracion 1 - Semana 6</t>
  </si>
  <si>
    <t>Fase Elaboracion - Iteracion 2 - Semana 7</t>
  </si>
  <si>
    <t>Fase Elaboracion - Iteracion 2 - Semana 8</t>
  </si>
  <si>
    <t>Fase Construccion - Iteracion 1 - Semana 9</t>
  </si>
  <si>
    <t>Fase Construccion - Iteracion 1 - Semana 10</t>
  </si>
  <si>
    <t>Fase Construccion - Iteracion 2 - Semana 11</t>
  </si>
  <si>
    <t>Fase Construccion - Iteracion 2 - Semana 12</t>
  </si>
  <si>
    <t>Fase Transicion - Iteracion 1 - Semana 13</t>
  </si>
  <si>
    <t>Fase Transicion - Iteracion 2 - Semana 14</t>
  </si>
  <si>
    <t>Código Actividad</t>
  </si>
  <si>
    <t>Actividad</t>
  </si>
  <si>
    <t>Estimación (hs)</t>
  </si>
  <si>
    <t>Efuerzo</t>
  </si>
  <si>
    <t>Responsable</t>
  </si>
  <si>
    <t>Responsable</t>
  </si>
  <si>
    <t>Liberación Interna del Prototipo</t>
  </si>
  <si>
    <t>Verificación y Corrección de Bugs Graves</t>
  </si>
  <si>
    <t>Demo al Cliente</t>
  </si>
  <si>
    <t>Hito Interno</t>
  </si>
  <si>
    <t>Entrega Interna</t>
  </si>
  <si>
    <t>Verificación y Corrección de Bugs Graves</t>
  </si>
  <si>
    <t>Segunda Entrega al Cliente</t>
  </si>
  <si>
    <t>Hito Interno</t>
  </si>
  <si>
    <t>Entrega Interna</t>
  </si>
  <si>
    <t>Verificación y Corrección de Bugs Graves</t>
  </si>
  <si>
    <t>Beta del Producto</t>
  </si>
  <si>
    <t>Corrección de Bugs</t>
  </si>
  <si>
    <t>ES-1</t>
  </si>
  <si>
    <t>Configuraciones</t>
  </si>
  <si>
    <t>ES-1.1</t>
  </si>
  <si>
    <t>Armado del Repositorio</t>
  </si>
  <si>
    <t>JV</t>
  </si>
  <si>
    <t>ES-1.2</t>
  </si>
  <si>
    <t>Instalación de Node JS</t>
  </si>
  <si>
    <t>JV</t>
  </si>
  <si>
    <t>ES-1.3</t>
  </si>
  <si>
    <t>Publicación en Azure</t>
  </si>
  <si>
    <t>JV</t>
  </si>
  <si>
    <t>ES-2</t>
  </si>
  <si>
    <t>CU Iniciar Sesión</t>
  </si>
  <si>
    <t>ES-2.1</t>
  </si>
  <si>
    <t>CU Iniciar Sesión Lógica (Controlador User)</t>
  </si>
  <si>
    <t>LM</t>
  </si>
  <si>
    <t>ES-2.2</t>
  </si>
  <si>
    <t>CU Iniciar Sesión Servicios (BeatIt! API)</t>
  </si>
  <si>
    <t>LM</t>
  </si>
  <si>
    <t>JV</t>
  </si>
  <si>
    <t>ES-2.3</t>
  </si>
  <si>
    <t>CU Iniciar Sesión Testing</t>
  </si>
  <si>
    <t>LM</t>
  </si>
  <si>
    <t>JV</t>
  </si>
  <si>
    <t>ES-3</t>
  </si>
  <si>
    <t>CU Listar Ranking</t>
  </si>
  <si>
    <t>ES-3.1</t>
  </si>
  <si>
    <t>CU Listar Ranking Lógica (Controlador Challenge)</t>
  </si>
  <si>
    <t>JV</t>
  </si>
  <si>
    <t>ES-3.2</t>
  </si>
  <si>
    <t>CU Listar Ranking Servicios (BeatIt! API)</t>
  </si>
  <si>
    <t>JV</t>
  </si>
  <si>
    <t>LM</t>
  </si>
  <si>
    <t>ES-3.3</t>
  </si>
  <si>
    <t>CU Listar Ranking Testing</t>
  </si>
  <si>
    <t>JV</t>
  </si>
  <si>
    <t>LM</t>
  </si>
  <si>
    <t>ES-4</t>
  </si>
  <si>
    <t>DataStorage</t>
  </si>
  <si>
    <t>ES-4.1</t>
  </si>
  <si>
    <t>Instalación de Mongo DB</t>
  </si>
  <si>
    <t>JV</t>
  </si>
  <si>
    <t>ES-4.2</t>
  </si>
  <si>
    <t>Definición del Modelo (DataModel)</t>
  </si>
  <si>
    <t>JV</t>
  </si>
  <si>
    <t>LM</t>
  </si>
  <si>
    <t>ES-4.3</t>
  </si>
  <si>
    <t>Persistencia de Datos (Perisistence)</t>
  </si>
  <si>
    <t>JV</t>
  </si>
  <si>
    <t>Equipo Android</t>
  </si>
  <si>
    <t>Código</t>
  </si>
  <si>
    <t>Nombre</t>
  </si>
  <si>
    <t>Server</t>
  </si>
  <si>
    <t>Horas Prototipo</t>
  </si>
  <si>
    <t>Segunda Entrega</t>
  </si>
  <si>
    <t>AB</t>
  </si>
  <si>
    <t>Alejandro Brusco</t>
  </si>
  <si>
    <t>UI</t>
  </si>
  <si>
    <t>FG</t>
  </si>
  <si>
    <t>Felipe Garcia</t>
  </si>
  <si>
    <t>UI</t>
  </si>
  <si>
    <t>MS</t>
  </si>
  <si>
    <t>Martin Steglich</t>
  </si>
  <si>
    <t>LM</t>
  </si>
  <si>
    <t>Luciana Martinez</t>
  </si>
  <si>
    <t>Equipo Windows Phone</t>
  </si>
  <si>
    <t>Código</t>
  </si>
  <si>
    <t>Nombre</t>
  </si>
  <si>
    <t>Server</t>
  </si>
  <si>
    <t>Horas Prototipo</t>
  </si>
  <si>
    <t>Segunda Entrega</t>
  </si>
  <si>
    <t>CB</t>
  </si>
  <si>
    <t>Cristian Bauza</t>
  </si>
  <si>
    <t>JV</t>
  </si>
  <si>
    <t>Joaquin Velazquez</t>
  </si>
  <si>
    <t>Si</t>
  </si>
  <si>
    <t>MA</t>
  </si>
  <si>
    <t>Martin Alayon</t>
  </si>
  <si>
    <t>UI</t>
  </si>
  <si>
    <t>MB</t>
  </si>
  <si>
    <t>Martin Berguer</t>
  </si>
  <si>
    <t>UI</t>
  </si>
  <si>
    <t>Código</t>
  </si>
  <si>
    <t>Nombre</t>
  </si>
  <si>
    <t>Descripción</t>
  </si>
  <si>
    <t>P-1</t>
  </si>
  <si>
    <t>Solución del Prototipo</t>
  </si>
  <si>
    <t>P-1.1</t>
  </si>
  <si>
    <t>Organización de la Estructura del Proyecto</t>
  </si>
  <si>
    <t>Organizar la jerarquia del proyecto en modulos(carpetas), por ejempo Entidades, UI, Imágenes, etc)</t>
  </si>
  <si>
    <t>P-1.2</t>
  </si>
  <si>
    <t>Navegación Entre Pantallas</t>
  </si>
  <si>
    <t>Crear la estructura de la aplicación para que soporte la navegabilidad adecuada</t>
  </si>
  <si>
    <t>P-2</t>
  </si>
  <si>
    <t>Login</t>
  </si>
  <si>
    <t>P.2.1</t>
  </si>
  <si>
    <t>Login UI</t>
  </si>
  <si>
    <t>Implementar la interfaz grafica referente al login de usuario</t>
  </si>
  <si>
    <t>P-3</t>
  </si>
  <si>
    <t>Home</t>
  </si>
  <si>
    <t>P-3.1</t>
  </si>
  <si>
    <t>Listado de Desafios</t>
  </si>
  <si>
    <t>P-3.1.1</t>
  </si>
  <si>
    <t>Listado de Desafios UI</t>
  </si>
  <si>
    <t>Implementar la interfaz grafica referente al listado de desafios.</t>
  </si>
  <si>
    <t>P-3.1.2</t>
  </si>
  <si>
    <t>Listado de Desafios Logica</t>
  </si>
  <si>
    <t>Implementar la logica referente al funcionamiento del listado de desafios</t>
  </si>
  <si>
    <t>P-3.1.3</t>
  </si>
  <si>
    <t>Listado de Desafios Testing</t>
  </si>
  <si>
    <t>Realizar pruebas en el listado de desafios, esta actividad incluye las pruebas de interfaz y codigo definidas en el documento de verificacion</t>
  </si>
  <si>
    <t>P-3.2</t>
  </si>
  <si>
    <t>Ranking</t>
  </si>
  <si>
    <t>P-3.2.1</t>
  </si>
  <si>
    <t>Ranking UI</t>
  </si>
  <si>
    <t>Implementar la interfaz grafica referente al ranking de puntajes</t>
  </si>
  <si>
    <t>P-3.2.2</t>
  </si>
  <si>
    <t>Ranking Logica</t>
  </si>
  <si>
    <t>Implementar la logica referente al ranking de puntajes</t>
  </si>
  <si>
    <t>P-3.2.3</t>
  </si>
  <si>
    <t>Ranking Testing</t>
  </si>
  <si>
    <t>Realizar pruebas en el ranking de puntajes, esta actividad incluye las pruebas de interfaz y codigo definidas en el documento de verificacion</t>
  </si>
  <si>
    <t>P-3.3</t>
  </si>
  <si>
    <t>Perfil de Usuario</t>
  </si>
  <si>
    <t>P-3.3.1</t>
  </si>
  <si>
    <t>Perfil de Usuario UI</t>
  </si>
  <si>
    <t>Implementar la interfaz grafica referente al perfil de usuario</t>
  </si>
  <si>
    <t>P-3.3.2</t>
  </si>
  <si>
    <t>Perfil de Usuario Logica</t>
  </si>
  <si>
    <t>Implementar la logica referente al perfil de usuario</t>
  </si>
  <si>
    <t>P-3.3.3</t>
  </si>
  <si>
    <t>Perfil de Usuario Testing</t>
  </si>
  <si>
    <t>Realizar pruebas en el perfil de usuario, esta actividad incluye las pruebas de interfaz y codigo definidas en el documento de verificacion</t>
  </si>
  <si>
    <t>P-4</t>
  </si>
  <si>
    <t>Desafio Usain Bolt</t>
  </si>
  <si>
    <t>P-4.1</t>
  </si>
  <si>
    <t>Desafio En Curso Usain Bolt UI</t>
  </si>
  <si>
    <t>Implementar la interfaz grafica referente al desafio Usain Bolt cuando el mismo se esta cursando</t>
  </si>
  <si>
    <t>P-4.2</t>
  </si>
  <si>
    <t>Desafio En Curso Usain Bolt GPS</t>
  </si>
  <si>
    <t>Implementar el modulo de GPS correspondiente al desafio</t>
  </si>
  <si>
    <t>P-4.3</t>
  </si>
  <si>
    <t>Desafio En Curso Usain Bolt Manejo de Errores</t>
  </si>
  <si>
    <t>Implementar el manejo de errores provocados por el GPS</t>
  </si>
  <si>
    <t>P-4.4</t>
  </si>
  <si>
    <t>Desafio En Curso Usain Bolt Persistencia Local</t>
  </si>
  <si>
    <t>Implementar el modulo de persistencia en el dispositivo movil para el desafio Usain Bolt</t>
  </si>
  <si>
    <t>P-4.5</t>
  </si>
  <si>
    <t>Desafio En Curso Usain Bolt Puntajes</t>
  </si>
  <si>
    <t>Implementar el algoritmo de calculo de puntaje para el desafio Usain Bolt</t>
  </si>
  <si>
    <t>P-4.6</t>
  </si>
  <si>
    <t>Desafio En Curso Usain Bolt Testing</t>
  </si>
  <si>
    <t>Realizar pruebas en lo que respecta al desafio en curso Usain Bolt , esta actividad incluye las pruebas de interfaz y codigo definidas en el documento de verificacion</t>
  </si>
  <si>
    <t>P-4.7</t>
  </si>
  <si>
    <t>Desafio Finalizado Usain Bolt UI</t>
  </si>
  <si>
    <t>Implementar la interfaz grafica referente al desafio Usain Bolt cuando el mismo finalizo, esta actividad incluye tanto el exito como fracaso del desafio</t>
  </si>
  <si>
    <t>P-4.8</t>
  </si>
  <si>
    <t>Desafio Finalizado Usain Bolt Logica</t>
  </si>
  <si>
    <t>Implementar la logica referente al desafio Usain Bolt cuando el mismo finalizo, esta actividad incluye tanto el exito como fracaso del desafiIo</t>
  </si>
  <si>
    <t>P-4.9</t>
  </si>
  <si>
    <t>Desafio Finalizado Usain Bolt Testing</t>
  </si>
  <si>
    <t>Realizar pruebas en lo que respecta al desafio Usain Bolt cuando el mismo finalizo, esta actividad incluye las pruebas de interfaz y codigo definidas en el documento de verificacion</t>
  </si>
  <si>
    <t>Código</t>
  </si>
  <si>
    <t>Nombre</t>
  </si>
  <si>
    <t>Descripción</t>
  </si>
  <si>
    <t>E-1</t>
  </si>
  <si>
    <t>Desafio Despertame a Tiempo</t>
  </si>
  <si>
    <t>E-1.1</t>
  </si>
  <si>
    <t>Desafio En Curso Despertame a Tiempo UI</t>
  </si>
  <si>
    <t>E-1.2</t>
  </si>
  <si>
    <t>Desafio En Curso Despertame a Tiempo Sensor de Proximidad</t>
  </si>
  <si>
    <t>E-1.3</t>
  </si>
  <si>
    <t>Desafio En Curso Despertame a Tiempo Manejo de Errores</t>
  </si>
  <si>
    <t>E-1.4</t>
  </si>
  <si>
    <t>Desafio En Curso Despertame a Tiempo Persistencia Local</t>
  </si>
  <si>
    <t>E-1.5</t>
  </si>
  <si>
    <t>Desafio En Curso Despertame a Tiempo Puntajes</t>
  </si>
  <si>
    <t>E-1.6</t>
  </si>
  <si>
    <t>Desafio En Curso Despertame a Tiempo Testing</t>
  </si>
  <si>
    <t>E-1.7</t>
  </si>
  <si>
    <t>Desafio Finalizado Despertame a Tiempo UI</t>
  </si>
  <si>
    <t>E-1.8</t>
  </si>
  <si>
    <t>Desafio Finalizado Despertame a Tiempo Logica</t>
  </si>
  <si>
    <t>E-1.9</t>
  </si>
  <si>
    <t>Desafio Finalizado Despertame a Tiempo Testing</t>
  </si>
  <si>
    <t>E-1.10</t>
  </si>
  <si>
    <t>Desafio Cancelado Despertame a Tiempo UI</t>
  </si>
  <si>
    <t>E-1.11</t>
  </si>
  <si>
    <t>Desafio Cancelado Despertame a Tiempo Logica</t>
  </si>
  <si>
    <t>E-1.12</t>
  </si>
  <si>
    <t>Desafio Cancelado Despertame a Tiempo Testing</t>
  </si>
  <si>
    <t>E-2</t>
  </si>
  <si>
    <t>Desafio Invita a tus Amigos</t>
  </si>
  <si>
    <t>E-2.1</t>
  </si>
  <si>
    <t>Desafio En Curso Invita a tus Amigos UI</t>
  </si>
  <si>
    <t>E-2.2</t>
  </si>
  <si>
    <t>Desafio En Curso Invita a tus Amigos Redes Sociales</t>
  </si>
  <si>
    <t>E-2.3</t>
  </si>
  <si>
    <t>Desafio En Curso Invita a tus Amigos Manejo de Errores</t>
  </si>
  <si>
    <t>E-2.4</t>
  </si>
  <si>
    <t>Desafio En Curso Invita a tus Amigos Persistencia Local</t>
  </si>
  <si>
    <t>E-2.5</t>
  </si>
  <si>
    <t>Desafio En Curso Invita a tus Amigos Puntajes</t>
  </si>
  <si>
    <t>E-2.6</t>
  </si>
  <si>
    <t>Desafio En Curso Invita a tus Amigos Testing</t>
  </si>
  <si>
    <t>E-2.7</t>
  </si>
  <si>
    <t>Desafio Finalizado Invita a tus Amigos UI</t>
  </si>
  <si>
    <t>E-2.8</t>
  </si>
  <si>
    <t>Desafio Finalizado Invita a tus Amigos Logica</t>
  </si>
  <si>
    <t>E-2.9</t>
  </si>
  <si>
    <t>Desafio Finalizado Invita a tus Amigos Testing</t>
  </si>
  <si>
    <t>E-2.10</t>
  </si>
  <si>
    <t>Desafio Cancelado Invita a tus Amigos UI</t>
  </si>
  <si>
    <t>E-2.11</t>
  </si>
  <si>
    <t>Desafio Cancelado Invita a tus Amigos Logica</t>
  </si>
  <si>
    <t>E-2.12</t>
  </si>
  <si>
    <t>Desafio Cancelado Invita a tus Amigos Testing</t>
  </si>
  <si>
    <t>E-3</t>
  </si>
  <si>
    <t>Login</t>
  </si>
  <si>
    <t>E-3.2</t>
  </si>
  <si>
    <t>Login Logica (con conexión con el servidor)</t>
  </si>
  <si>
    <t>E-3.3</t>
  </si>
  <si>
    <t>Login Testing</t>
  </si>
  <si>
    <t>E-4</t>
  </si>
  <si>
    <t>CU Cerrar Sesión</t>
  </si>
  <si>
    <t>E-4.1</t>
  </si>
  <si>
    <t>CU Cerrar Sesión UI</t>
  </si>
  <si>
    <t>E-4.2</t>
  </si>
  <si>
    <t>CU Cerrar Sesión Logica</t>
  </si>
  <si>
    <t>E-4.3</t>
  </si>
  <si>
    <t>CU Cerrar Sesión Testing</t>
  </si>
  <si>
    <t>E-5</t>
  </si>
  <si>
    <t>Ranking</t>
  </si>
  <si>
    <t>E-5.1</t>
  </si>
  <si>
    <t>Ranking Logica (con conexión con el servidor)</t>
  </si>
  <si>
    <t>E-5.2</t>
  </si>
  <si>
    <t>Ranking Testing</t>
  </si>
  <si>
    <t>E-6</t>
  </si>
  <si>
    <t>Listado de Desafios</t>
  </si>
  <si>
    <t>E-6.1</t>
  </si>
  <si>
    <t>Agregar Nuevos Desafios al Listado</t>
  </si>
  <si>
    <t>ES-1</t>
  </si>
  <si>
    <t>Configuraciones</t>
  </si>
  <si>
    <t>ES-1.1</t>
  </si>
  <si>
    <t>Armado del Repositorio</t>
  </si>
  <si>
    <t>ES-1.2</t>
  </si>
  <si>
    <t>Instalación de Node JS</t>
  </si>
  <si>
    <t>ES-1.3</t>
  </si>
  <si>
    <t>Publicación en Azure</t>
  </si>
  <si>
    <t>ES-2</t>
  </si>
  <si>
    <t>CU Iniciar Sesión</t>
  </si>
  <si>
    <t>ES-2.1</t>
  </si>
  <si>
    <t>CU Iniciar Sesión Lógica (Controlador User)</t>
  </si>
  <si>
    <t>ES-2.2</t>
  </si>
  <si>
    <t>CU Iniciar Sesión Servicios (BeatIt! API)</t>
  </si>
  <si>
    <t>ES-2.3</t>
  </si>
  <si>
    <t>CU Iniciar Sesión Testing</t>
  </si>
  <si>
    <t>ES-3</t>
  </si>
  <si>
    <t>CU Listar Ranking</t>
  </si>
  <si>
    <t>ES-3.1</t>
  </si>
  <si>
    <t>CU Listar Ranking Lógica (Controlador Challenge)</t>
  </si>
  <si>
    <t>ES-3.2</t>
  </si>
  <si>
    <t>CU Listar Ranking Servicios (BeatIt! API)</t>
  </si>
  <si>
    <t>ES-3.3</t>
  </si>
  <si>
    <t>CU Listar Ranking Testing</t>
  </si>
  <si>
    <t>ES-4</t>
  </si>
  <si>
    <t>DataStorage</t>
  </si>
  <si>
    <t>ES-4.1</t>
  </si>
  <si>
    <t>Instalación de Mongo DB</t>
  </si>
  <si>
    <t>ES-4.2</t>
  </si>
  <si>
    <t>Definición del Modelo (DataModel)</t>
  </si>
  <si>
    <t>ES-4.3</t>
  </si>
  <si>
    <t>Persistencia de Datos (Perisistence)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</si>
</sst>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&quot;-&quot;mmm"/>
  </numFmts>
  <fonts count="58" x14ac:knownFonts="1">
    <font>
      <sz val="10"/>
      <name val="Arial"/>
    </font>
    <font>
      <b/>
      <sz val="18"/>
      <name val="Verdana"/>
    </font>
    <font>
      <b/>
      <sz val="16"/>
      <name val="Verdana"/>
    </font>
    <font>
      <b/>
      <sz val="16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b/>
      <sz val="11"/>
      <name val="Verdana"/>
    </font>
    <font>
      <sz val="10"/>
      <name val="Verdana"/>
    </font>
    <font>
      <sz val="10"/>
      <name val="Arial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10"/>
      <name val="Arial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10"/>
      <name val="Arial"/>
    </font>
    <font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b/>
      <sz val="12"/>
      <name val="Verdana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C27BA0"/>
        <bgColor rgb="FFC27BA0"/>
      </patternFill>
    </fill>
    <fill>
      <patternFill patternType="solid">
        <fgColor rgb="FFF6B26B"/>
        <bgColor rgb="FFF6B26B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/>
    </xf>
    <xf numFmtId="14" fontId="9" fillId="2" borderId="7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3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165" fontId="17" fillId="5" borderId="11" xfId="0" applyNumberFormat="1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20" fillId="2" borderId="1" xfId="0" applyFont="1" applyFill="1" applyBorder="1"/>
    <xf numFmtId="0" fontId="29" fillId="2" borderId="14" xfId="0" applyFont="1" applyFill="1" applyBorder="1" applyAlignment="1"/>
    <xf numFmtId="0" fontId="30" fillId="2" borderId="15" xfId="0" applyFont="1" applyFill="1" applyBorder="1"/>
    <xf numFmtId="0" fontId="31" fillId="2" borderId="16" xfId="0" applyFont="1" applyFill="1" applyBorder="1"/>
    <xf numFmtId="0" fontId="32" fillId="2" borderId="17" xfId="0" applyFont="1" applyFill="1" applyBorder="1" applyAlignment="1"/>
    <xf numFmtId="0" fontId="33" fillId="12" borderId="1" xfId="0" applyFont="1" applyFill="1" applyBorder="1"/>
    <xf numFmtId="0" fontId="34" fillId="13" borderId="1" xfId="0" applyFont="1" applyFill="1" applyBorder="1"/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left"/>
    </xf>
    <xf numFmtId="0" fontId="42" fillId="14" borderId="1" xfId="0" applyFont="1" applyFill="1" applyBorder="1" applyAlignment="1">
      <alignment horizontal="center"/>
    </xf>
    <xf numFmtId="0" fontId="43" fillId="15" borderId="18" xfId="0" applyFont="1" applyFill="1" applyBorder="1" applyAlignment="1">
      <alignment horizontal="center"/>
    </xf>
    <xf numFmtId="0" fontId="44" fillId="12" borderId="1" xfId="0" applyFont="1" applyFill="1" applyBorder="1" applyAlignment="1">
      <alignment horizontal="center"/>
    </xf>
    <xf numFmtId="0" fontId="45" fillId="2" borderId="1" xfId="0" applyFont="1" applyFill="1" applyBorder="1"/>
    <xf numFmtId="0" fontId="46" fillId="16" borderId="1" xfId="0" applyFont="1" applyFill="1" applyBorder="1"/>
    <xf numFmtId="0" fontId="47" fillId="17" borderId="19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50" fillId="13" borderId="21" xfId="0" applyFont="1" applyFill="1" applyBorder="1" applyAlignment="1">
      <alignment horizontal="center"/>
    </xf>
    <xf numFmtId="0" fontId="51" fillId="2" borderId="22" xfId="0" applyFont="1" applyFill="1" applyBorder="1" applyAlignment="1">
      <alignment horizontal="left"/>
    </xf>
    <xf numFmtId="0" fontId="52" fillId="2" borderId="23" xfId="0" applyFont="1" applyFill="1" applyBorder="1"/>
    <xf numFmtId="0" fontId="53" fillId="2" borderId="24" xfId="0" applyFont="1" applyFill="1" applyBorder="1" applyAlignment="1">
      <alignment horizontal="center"/>
    </xf>
    <xf numFmtId="0" fontId="54" fillId="2" borderId="1" xfId="0" applyFont="1" applyFill="1" applyBorder="1" applyAlignment="1"/>
    <xf numFmtId="0" fontId="56" fillId="18" borderId="26" xfId="0" applyFont="1" applyFill="1" applyBorder="1" applyAlignment="1">
      <alignment horizontal="center"/>
    </xf>
    <xf numFmtId="0" fontId="57" fillId="16" borderId="27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0" fillId="0" borderId="0" xfId="0"/>
    <xf numFmtId="0" fontId="2" fillId="2" borderId="1" xfId="0" applyFont="1" applyFill="1" applyBorder="1" applyAlignment="1"/>
    <xf numFmtId="0" fontId="1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5" fillId="3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6" fillId="8" borderId="1" xfId="0" applyFont="1" applyFill="1" applyBorder="1"/>
    <xf numFmtId="0" fontId="35" fillId="7" borderId="1" xfId="0" applyFont="1" applyFill="1" applyBorder="1"/>
    <xf numFmtId="0" fontId="39" fillId="11" borderId="1" xfId="0" applyFont="1" applyFill="1" applyBorder="1"/>
    <xf numFmtId="0" fontId="37" fillId="9" borderId="1" xfId="0" applyFont="1" applyFill="1" applyBorder="1"/>
    <xf numFmtId="0" fontId="38" fillId="10" borderId="1" xfId="0" applyFont="1" applyFill="1" applyBorder="1"/>
    <xf numFmtId="0" fontId="23" fillId="9" borderId="1" xfId="0" applyFont="1" applyFill="1" applyBorder="1" applyAlignment="1">
      <alignment vertical="center" wrapText="1"/>
    </xf>
    <xf numFmtId="0" fontId="24" fillId="10" borderId="1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8" fillId="11" borderId="1" xfId="0" applyFont="1" applyFill="1" applyBorder="1" applyAlignment="1">
      <alignment vertical="center" wrapText="1"/>
    </xf>
    <xf numFmtId="0" fontId="27" fillId="9" borderId="1" xfId="0" applyFont="1" applyFill="1" applyBorder="1" applyAlignment="1">
      <alignment vertical="center" wrapText="1"/>
    </xf>
    <xf numFmtId="0" fontId="49" fillId="6" borderId="20" xfId="0" applyFont="1" applyFill="1" applyBorder="1" applyAlignment="1">
      <alignment horizontal="center"/>
    </xf>
    <xf numFmtId="0" fontId="55" fillId="15" borderId="25" xfId="0" applyFont="1" applyFill="1" applyBorder="1" applyAlignment="1">
      <alignment horizontal="center"/>
    </xf>
    <xf numFmtId="16" fontId="18" fillId="5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D1"/>
    </sheetView>
  </sheetViews>
  <sheetFormatPr baseColWidth="10" defaultColWidth="14.42578125" defaultRowHeight="15.75" customHeight="1" x14ac:dyDescent="0.2"/>
  <cols>
    <col min="3" max="3" width="22.5703125" customWidth="1"/>
    <col min="4" max="4" width="23" customWidth="1"/>
  </cols>
  <sheetData>
    <row r="1" spans="1:4" ht="22.5" x14ac:dyDescent="0.3">
      <c r="A1" s="36" t="s">
        <v>0</v>
      </c>
      <c r="B1" s="37"/>
      <c r="C1" s="37"/>
      <c r="D1" s="37"/>
    </row>
    <row r="2" spans="1:4" ht="19.5" x14ac:dyDescent="0.25">
      <c r="A2" s="38" t="s">
        <v>1</v>
      </c>
      <c r="B2" s="37"/>
      <c r="C2" s="37"/>
      <c r="D2" s="37"/>
    </row>
    <row r="3" spans="1:4" ht="19.5" x14ac:dyDescent="0.25">
      <c r="A3" s="38" t="s">
        <v>2</v>
      </c>
      <c r="B3" s="37"/>
      <c r="C3" s="37"/>
      <c r="D3" s="37"/>
    </row>
    <row r="5" spans="1:4" ht="19.5" x14ac:dyDescent="0.25">
      <c r="A5" s="40" t="s">
        <v>3</v>
      </c>
      <c r="B5" s="37"/>
      <c r="C5" s="37"/>
      <c r="D5" s="37"/>
    </row>
    <row r="6" spans="1:4" ht="12.75" x14ac:dyDescent="0.2">
      <c r="A6" s="1" t="s">
        <v>4</v>
      </c>
      <c r="B6" s="1" t="s">
        <v>5</v>
      </c>
      <c r="C6" s="1" t="s">
        <v>6</v>
      </c>
      <c r="D6" s="1" t="s">
        <v>7</v>
      </c>
    </row>
    <row r="7" spans="1:4" ht="29.25" customHeight="1" x14ac:dyDescent="0.2">
      <c r="A7" s="2" t="s">
        <v>8</v>
      </c>
      <c r="B7" s="3">
        <v>1</v>
      </c>
      <c r="C7" s="4" t="s">
        <v>9</v>
      </c>
      <c r="D7" s="4" t="s">
        <v>10</v>
      </c>
    </row>
    <row r="8" spans="1:4" ht="99.75" customHeight="1" x14ac:dyDescent="0.2">
      <c r="A8" s="5">
        <v>41648</v>
      </c>
      <c r="B8" s="3">
        <v>1.1000000000000001</v>
      </c>
      <c r="C8" s="4" t="s">
        <v>11</v>
      </c>
      <c r="D8" s="4" t="s">
        <v>12</v>
      </c>
    </row>
    <row r="9" spans="1:4" ht="12.75" x14ac:dyDescent="0.2">
      <c r="A9" s="6">
        <v>41799</v>
      </c>
      <c r="B9" s="7">
        <v>1.2</v>
      </c>
      <c r="C9" s="7" t="s">
        <v>13</v>
      </c>
      <c r="D9" s="7" t="s">
        <v>14</v>
      </c>
    </row>
    <row r="10" spans="1:4" ht="12.75" x14ac:dyDescent="0.2">
      <c r="A10" s="6">
        <v>41799</v>
      </c>
      <c r="B10" s="7">
        <v>1.3</v>
      </c>
      <c r="C10" s="7" t="s">
        <v>15</v>
      </c>
      <c r="D10" s="7" t="s">
        <v>16</v>
      </c>
    </row>
    <row r="11" spans="1:4" ht="38.25" x14ac:dyDescent="0.2">
      <c r="A11" s="2" t="s">
        <v>17</v>
      </c>
      <c r="B11" s="2" t="s">
        <v>18</v>
      </c>
      <c r="C11" s="4" t="s">
        <v>19</v>
      </c>
      <c r="D11" s="2" t="s">
        <v>20</v>
      </c>
    </row>
    <row r="12" spans="1:4" ht="12.75" x14ac:dyDescent="0.2">
      <c r="A12" s="2" t="s">
        <v>21</v>
      </c>
      <c r="B12" s="2" t="s">
        <v>22</v>
      </c>
      <c r="C12" s="4" t="s">
        <v>23</v>
      </c>
      <c r="D12" s="2" t="s">
        <v>24</v>
      </c>
    </row>
    <row r="13" spans="1:4" ht="12.75" x14ac:dyDescent="0.2">
      <c r="A13" s="7" t="s">
        <v>25</v>
      </c>
      <c r="B13" s="7" t="s">
        <v>26</v>
      </c>
      <c r="C13" s="7" t="s">
        <v>27</v>
      </c>
      <c r="D13" s="7" t="s">
        <v>28</v>
      </c>
    </row>
    <row r="15" spans="1:4" ht="14.25" x14ac:dyDescent="0.2">
      <c r="A15" s="41" t="s">
        <v>29</v>
      </c>
      <c r="B15" s="37"/>
      <c r="C15" s="37"/>
      <c r="D15" s="37"/>
    </row>
    <row r="16" spans="1:4" ht="12.75" x14ac:dyDescent="0.2">
      <c r="A16" s="39" t="s">
        <v>30</v>
      </c>
      <c r="B16" s="37"/>
      <c r="C16" s="37"/>
      <c r="D16" s="37"/>
    </row>
    <row r="17" spans="1:4" ht="12.75" x14ac:dyDescent="0.2">
      <c r="A17" s="8"/>
    </row>
    <row r="18" spans="1:4" ht="14.25" x14ac:dyDescent="0.2">
      <c r="A18" s="41" t="s">
        <v>31</v>
      </c>
      <c r="B18" s="37"/>
      <c r="C18" s="37"/>
      <c r="D18" s="37"/>
    </row>
    <row r="19" spans="1:4" ht="12.75" x14ac:dyDescent="0.2">
      <c r="A19" s="39" t="s">
        <v>32</v>
      </c>
      <c r="B19" s="37"/>
      <c r="C19" s="37"/>
      <c r="D19" s="37"/>
    </row>
    <row r="20" spans="1:4" ht="12.75" x14ac:dyDescent="0.2">
      <c r="A20" s="39" t="s">
        <v>33</v>
      </c>
      <c r="B20" s="37"/>
      <c r="C20" s="37"/>
      <c r="D20" s="37"/>
    </row>
    <row r="21" spans="1:4" ht="12.75" x14ac:dyDescent="0.2">
      <c r="A21" s="39" t="s">
        <v>34</v>
      </c>
      <c r="B21" s="37"/>
      <c r="C21" s="37"/>
      <c r="D21" s="37"/>
    </row>
    <row r="22" spans="1:4" ht="12.75" x14ac:dyDescent="0.2">
      <c r="A22" s="39" t="s">
        <v>35</v>
      </c>
      <c r="B22" s="37"/>
      <c r="C22" s="37"/>
      <c r="D22" s="37"/>
    </row>
  </sheetData>
  <mergeCells count="11">
    <mergeCell ref="A1:D1"/>
    <mergeCell ref="A2:D2"/>
    <mergeCell ref="A21:D21"/>
    <mergeCell ref="A22:D22"/>
    <mergeCell ref="A3:D3"/>
    <mergeCell ref="A5:D5"/>
    <mergeCell ref="A16:D16"/>
    <mergeCell ref="A15:D15"/>
    <mergeCell ref="A18:D18"/>
    <mergeCell ref="A20:D20"/>
    <mergeCell ref="A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01"/>
  <sheetViews>
    <sheetView workbookViewId="0">
      <pane xSplit="6" ySplit="3" topLeftCell="T4" activePane="bottomRight" state="frozen"/>
      <selection pane="topRight" activeCell="G1" sqref="G1"/>
      <selection pane="bottomLeft" activeCell="A4" sqref="A4"/>
      <selection pane="bottomRight" activeCell="U3" sqref="U3"/>
    </sheetView>
  </sheetViews>
  <sheetFormatPr baseColWidth="10" defaultColWidth="14.42578125" defaultRowHeight="15.75" customHeight="1" x14ac:dyDescent="0.2"/>
  <cols>
    <col min="1" max="1" width="18.140625" customWidth="1"/>
    <col min="2" max="2" width="45.85546875" customWidth="1"/>
    <col min="3" max="3" width="17.42578125" customWidth="1"/>
    <col min="4" max="4" width="15" customWidth="1"/>
    <col min="5" max="5" width="16.85546875" customWidth="1"/>
    <col min="6" max="6" width="17.140625" customWidth="1"/>
  </cols>
  <sheetData>
    <row r="1" spans="1:89" ht="12.75" x14ac:dyDescent="0.2">
      <c r="A1" s="43"/>
      <c r="B1" s="37"/>
      <c r="C1" s="37"/>
      <c r="D1" s="37"/>
      <c r="E1" s="37"/>
      <c r="F1" s="37"/>
      <c r="G1" s="42" t="s">
        <v>36</v>
      </c>
      <c r="H1" s="37"/>
      <c r="I1" s="37"/>
      <c r="J1" s="37"/>
      <c r="K1" s="37"/>
      <c r="L1" s="37"/>
      <c r="M1" s="42" t="s">
        <v>37</v>
      </c>
      <c r="N1" s="37"/>
      <c r="O1" s="37"/>
      <c r="P1" s="37"/>
      <c r="Q1" s="37"/>
      <c r="R1" s="37"/>
      <c r="S1" s="37"/>
      <c r="T1" s="42" t="s">
        <v>38</v>
      </c>
      <c r="U1" s="37"/>
      <c r="V1" s="37"/>
      <c r="W1" s="37"/>
      <c r="X1" s="37"/>
      <c r="Y1" s="37"/>
      <c r="Z1" s="37"/>
      <c r="AA1" s="42" t="s">
        <v>39</v>
      </c>
      <c r="AB1" s="37"/>
      <c r="AC1" s="37"/>
      <c r="AD1" s="37"/>
      <c r="AE1" s="37"/>
      <c r="AF1" s="37"/>
      <c r="AG1" s="37"/>
      <c r="AH1" s="42" t="s">
        <v>40</v>
      </c>
      <c r="AI1" s="37"/>
      <c r="AJ1" s="37"/>
      <c r="AK1" s="37"/>
      <c r="AL1" s="37"/>
      <c r="AM1" s="37"/>
      <c r="AN1" s="37"/>
      <c r="AO1" s="42" t="s">
        <v>41</v>
      </c>
      <c r="AP1" s="37"/>
      <c r="AQ1" s="37"/>
      <c r="AR1" s="37"/>
      <c r="AS1" s="37"/>
      <c r="AT1" s="37"/>
      <c r="AU1" s="37"/>
      <c r="AV1" s="42" t="s">
        <v>42</v>
      </c>
      <c r="AW1" s="37"/>
      <c r="AX1" s="37"/>
      <c r="AY1" s="37"/>
      <c r="AZ1" s="37"/>
      <c r="BA1" s="37"/>
      <c r="BB1" s="37"/>
      <c r="BC1" s="42" t="s">
        <v>43</v>
      </c>
      <c r="BD1" s="37"/>
      <c r="BE1" s="37"/>
      <c r="BF1" s="37"/>
      <c r="BG1" s="37"/>
      <c r="BH1" s="37"/>
      <c r="BI1" s="37"/>
      <c r="BJ1" s="42" t="s">
        <v>44</v>
      </c>
      <c r="BK1" s="37"/>
      <c r="BL1" s="37"/>
      <c r="BM1" s="37"/>
      <c r="BN1" s="37"/>
      <c r="BO1" s="37"/>
      <c r="BP1" s="37"/>
      <c r="BQ1" s="42" t="s">
        <v>45</v>
      </c>
      <c r="BR1" s="37"/>
      <c r="BS1" s="37"/>
      <c r="BT1" s="37"/>
      <c r="BU1" s="37"/>
      <c r="BV1" s="37"/>
      <c r="BW1" s="37"/>
      <c r="BX1" s="42" t="s">
        <v>46</v>
      </c>
      <c r="BY1" s="37"/>
      <c r="BZ1" s="37"/>
      <c r="CA1" s="37"/>
      <c r="CB1" s="37"/>
      <c r="CC1" s="37"/>
      <c r="CD1" s="37"/>
      <c r="CE1" s="42" t="s">
        <v>47</v>
      </c>
      <c r="CF1" s="37"/>
      <c r="CG1" s="37"/>
      <c r="CH1" s="37"/>
      <c r="CI1" s="37"/>
      <c r="CJ1" s="37"/>
      <c r="CK1" s="37"/>
    </row>
    <row r="2" spans="1:89" ht="15" customHeight="1" x14ac:dyDescent="0.2">
      <c r="A2" s="37"/>
      <c r="B2" s="37"/>
      <c r="C2" s="37"/>
      <c r="D2" s="37"/>
      <c r="E2" s="37"/>
      <c r="F2" s="37"/>
      <c r="G2" s="10" t="str">
        <f t="shared" ref="G2:AL2" si="0">TEXT(G3,"ddd")</f>
        <v>lun</v>
      </c>
      <c r="H2" s="10" t="str">
        <f t="shared" si="0"/>
        <v>mar</v>
      </c>
      <c r="I2" s="10" t="str">
        <f t="shared" si="0"/>
        <v>mié</v>
      </c>
      <c r="J2" s="10" t="str">
        <f t="shared" si="0"/>
        <v>jue</v>
      </c>
      <c r="K2" s="10" t="str">
        <f t="shared" si="0"/>
        <v>vie</v>
      </c>
      <c r="L2" s="10" t="str">
        <f t="shared" si="0"/>
        <v>sáb</v>
      </c>
      <c r="M2" s="10" t="str">
        <f t="shared" si="0"/>
        <v>dom</v>
      </c>
      <c r="N2" s="10" t="str">
        <f t="shared" si="0"/>
        <v>lun</v>
      </c>
      <c r="O2" s="10" t="str">
        <f t="shared" si="0"/>
        <v>mar</v>
      </c>
      <c r="P2" s="10" t="str">
        <f t="shared" si="0"/>
        <v>mié</v>
      </c>
      <c r="Q2" s="10" t="str">
        <f t="shared" si="0"/>
        <v>jue</v>
      </c>
      <c r="R2" s="10" t="str">
        <f t="shared" si="0"/>
        <v>vie</v>
      </c>
      <c r="S2" s="10" t="str">
        <f t="shared" si="0"/>
        <v>sáb</v>
      </c>
      <c r="T2" s="10" t="str">
        <f t="shared" si="0"/>
        <v>dom</v>
      </c>
      <c r="U2" s="10" t="str">
        <f t="shared" si="0"/>
        <v>lun</v>
      </c>
      <c r="V2" s="10" t="str">
        <f t="shared" si="0"/>
        <v>mar</v>
      </c>
      <c r="W2" s="10" t="str">
        <f t="shared" si="0"/>
        <v>mié</v>
      </c>
      <c r="X2" s="10" t="str">
        <f t="shared" si="0"/>
        <v>jue</v>
      </c>
      <c r="Y2" s="10" t="str">
        <f t="shared" si="0"/>
        <v>vie</v>
      </c>
      <c r="Z2" s="10" t="str">
        <f t="shared" si="0"/>
        <v>sáb</v>
      </c>
      <c r="AA2" s="10" t="str">
        <f t="shared" si="0"/>
        <v>dom</v>
      </c>
      <c r="AB2" s="10" t="str">
        <f t="shared" si="0"/>
        <v>lun</v>
      </c>
      <c r="AC2" s="10" t="str">
        <f t="shared" si="0"/>
        <v>mar</v>
      </c>
      <c r="AD2" s="10" t="str">
        <f t="shared" si="0"/>
        <v>mié</v>
      </c>
      <c r="AE2" s="10" t="str">
        <f t="shared" si="0"/>
        <v>jue</v>
      </c>
      <c r="AF2" s="10" t="str">
        <f t="shared" si="0"/>
        <v>vie</v>
      </c>
      <c r="AG2" s="10" t="str">
        <f t="shared" si="0"/>
        <v>sáb</v>
      </c>
      <c r="AH2" s="10" t="str">
        <f t="shared" si="0"/>
        <v>dom</v>
      </c>
      <c r="AI2" s="10" t="str">
        <f t="shared" si="0"/>
        <v>lun</v>
      </c>
      <c r="AJ2" s="10" t="str">
        <f t="shared" si="0"/>
        <v>mar</v>
      </c>
      <c r="AK2" s="10" t="str">
        <f t="shared" si="0"/>
        <v>mié</v>
      </c>
      <c r="AL2" s="10" t="str">
        <f t="shared" si="0"/>
        <v>jue</v>
      </c>
      <c r="AM2" s="10" t="str">
        <f t="shared" ref="AM2:BR2" si="1">TEXT(AM3,"ddd")</f>
        <v>vie</v>
      </c>
      <c r="AN2" s="10" t="str">
        <f t="shared" si="1"/>
        <v>sáb</v>
      </c>
      <c r="AO2" s="10" t="str">
        <f t="shared" si="1"/>
        <v>dom</v>
      </c>
      <c r="AP2" s="10" t="str">
        <f t="shared" si="1"/>
        <v>lun</v>
      </c>
      <c r="AQ2" s="10" t="str">
        <f t="shared" si="1"/>
        <v>mar</v>
      </c>
      <c r="AR2" s="10" t="str">
        <f t="shared" si="1"/>
        <v>mié</v>
      </c>
      <c r="AS2" s="10" t="str">
        <f t="shared" si="1"/>
        <v>jue</v>
      </c>
      <c r="AT2" s="10" t="str">
        <f t="shared" si="1"/>
        <v>vie</v>
      </c>
      <c r="AU2" s="10" t="str">
        <f t="shared" si="1"/>
        <v>sáb</v>
      </c>
      <c r="AV2" s="10" t="str">
        <f t="shared" si="1"/>
        <v>dom</v>
      </c>
      <c r="AW2" s="10" t="str">
        <f t="shared" si="1"/>
        <v>lun</v>
      </c>
      <c r="AX2" s="10" t="str">
        <f t="shared" si="1"/>
        <v>mar</v>
      </c>
      <c r="AY2" s="10" t="str">
        <f t="shared" si="1"/>
        <v>mié</v>
      </c>
      <c r="AZ2" s="10" t="str">
        <f t="shared" si="1"/>
        <v>jue</v>
      </c>
      <c r="BA2" s="10" t="str">
        <f t="shared" si="1"/>
        <v>vie</v>
      </c>
      <c r="BB2" s="10" t="str">
        <f t="shared" si="1"/>
        <v>sáb</v>
      </c>
      <c r="BC2" s="10" t="str">
        <f t="shared" si="1"/>
        <v>dom</v>
      </c>
      <c r="BD2" s="10" t="str">
        <f t="shared" si="1"/>
        <v>lun</v>
      </c>
      <c r="BE2" s="10" t="str">
        <f t="shared" si="1"/>
        <v>mar</v>
      </c>
      <c r="BF2" s="10" t="str">
        <f t="shared" si="1"/>
        <v>mié</v>
      </c>
      <c r="BG2" s="10" t="str">
        <f t="shared" si="1"/>
        <v>jue</v>
      </c>
      <c r="BH2" s="10" t="str">
        <f t="shared" si="1"/>
        <v>vie</v>
      </c>
      <c r="BI2" s="10" t="str">
        <f t="shared" si="1"/>
        <v>sáb</v>
      </c>
      <c r="BJ2" s="10" t="str">
        <f t="shared" si="1"/>
        <v>dom</v>
      </c>
      <c r="BK2" s="10" t="str">
        <f t="shared" si="1"/>
        <v>lun</v>
      </c>
      <c r="BL2" s="10" t="str">
        <f t="shared" si="1"/>
        <v>mar</v>
      </c>
      <c r="BM2" s="10" t="str">
        <f t="shared" si="1"/>
        <v>mié</v>
      </c>
      <c r="BN2" s="10" t="str">
        <f t="shared" si="1"/>
        <v>jue</v>
      </c>
      <c r="BO2" s="10" t="str">
        <f t="shared" si="1"/>
        <v>vie</v>
      </c>
      <c r="BP2" s="10" t="str">
        <f t="shared" si="1"/>
        <v>sáb</v>
      </c>
      <c r="BQ2" s="10" t="str">
        <f t="shared" si="1"/>
        <v>dom</v>
      </c>
      <c r="BR2" s="10" t="str">
        <f t="shared" si="1"/>
        <v>lun</v>
      </c>
      <c r="BS2" s="10" t="str">
        <f t="shared" ref="BS2:CX2" si="2">TEXT(BS3,"ddd")</f>
        <v>mar</v>
      </c>
      <c r="BT2" s="10" t="str">
        <f t="shared" si="2"/>
        <v>mié</v>
      </c>
      <c r="BU2" s="10" t="str">
        <f t="shared" si="2"/>
        <v>jue</v>
      </c>
      <c r="BV2" s="10" t="str">
        <f t="shared" si="2"/>
        <v>vie</v>
      </c>
      <c r="BW2" s="10" t="str">
        <f t="shared" si="2"/>
        <v>sáb</v>
      </c>
      <c r="BX2" s="10" t="str">
        <f t="shared" si="2"/>
        <v>dom</v>
      </c>
      <c r="BY2" s="10" t="str">
        <f t="shared" si="2"/>
        <v>lun</v>
      </c>
      <c r="BZ2" s="10" t="str">
        <f t="shared" si="2"/>
        <v>mar</v>
      </c>
      <c r="CA2" s="10" t="str">
        <f t="shared" si="2"/>
        <v>mié</v>
      </c>
      <c r="CB2" s="10" t="str">
        <f t="shared" si="2"/>
        <v>jue</v>
      </c>
      <c r="CC2" s="10" t="str">
        <f t="shared" si="2"/>
        <v>vie</v>
      </c>
      <c r="CD2" s="10" t="str">
        <f t="shared" si="2"/>
        <v>sáb</v>
      </c>
      <c r="CE2" s="10" t="str">
        <f t="shared" si="2"/>
        <v>dom</v>
      </c>
      <c r="CF2" s="10" t="str">
        <f t="shared" si="2"/>
        <v>lun</v>
      </c>
      <c r="CG2" s="10" t="str">
        <f t="shared" si="2"/>
        <v>mar</v>
      </c>
      <c r="CH2" s="10" t="str">
        <f t="shared" si="2"/>
        <v>mié</v>
      </c>
      <c r="CI2" s="10" t="str">
        <f t="shared" si="2"/>
        <v>jue</v>
      </c>
      <c r="CJ2" s="10" t="str">
        <f t="shared" si="2"/>
        <v>vie</v>
      </c>
      <c r="CK2" s="10" t="str">
        <f t="shared" si="2"/>
        <v>sáb</v>
      </c>
    </row>
    <row r="3" spans="1:89" ht="15" customHeight="1" x14ac:dyDescent="0.2">
      <c r="A3" s="37"/>
      <c r="B3" s="37"/>
      <c r="C3" s="37"/>
      <c r="D3" s="37"/>
      <c r="E3" s="37"/>
      <c r="F3" s="37"/>
      <c r="G3" s="11">
        <v>41883</v>
      </c>
      <c r="H3" s="59">
        <f t="shared" ref="H3:AM3" si="3">G3+1</f>
        <v>41884</v>
      </c>
      <c r="I3" s="59">
        <f t="shared" si="3"/>
        <v>41885</v>
      </c>
      <c r="J3" s="59">
        <f t="shared" si="3"/>
        <v>41886</v>
      </c>
      <c r="K3" s="59">
        <f t="shared" si="3"/>
        <v>41887</v>
      </c>
      <c r="L3" s="59">
        <f t="shared" si="3"/>
        <v>41888</v>
      </c>
      <c r="M3" s="59">
        <f t="shared" si="3"/>
        <v>41889</v>
      </c>
      <c r="N3" s="59">
        <f t="shared" si="3"/>
        <v>41890</v>
      </c>
      <c r="O3" s="59">
        <f t="shared" si="3"/>
        <v>41891</v>
      </c>
      <c r="P3" s="59">
        <f t="shared" si="3"/>
        <v>41892</v>
      </c>
      <c r="Q3" s="59">
        <f t="shared" si="3"/>
        <v>41893</v>
      </c>
      <c r="R3" s="59">
        <f t="shared" si="3"/>
        <v>41894</v>
      </c>
      <c r="S3" s="59">
        <f t="shared" si="3"/>
        <v>41895</v>
      </c>
      <c r="T3" s="59">
        <f t="shared" si="3"/>
        <v>41896</v>
      </c>
      <c r="U3" s="59">
        <f t="shared" si="3"/>
        <v>41897</v>
      </c>
      <c r="V3" s="59">
        <f t="shared" si="3"/>
        <v>41898</v>
      </c>
      <c r="W3" s="59">
        <f t="shared" si="3"/>
        <v>41899</v>
      </c>
      <c r="X3" s="59">
        <f t="shared" si="3"/>
        <v>41900</v>
      </c>
      <c r="Y3" s="59">
        <f t="shared" si="3"/>
        <v>41901</v>
      </c>
      <c r="Z3" s="59">
        <f t="shared" si="3"/>
        <v>41902</v>
      </c>
      <c r="AA3" s="59">
        <f t="shared" si="3"/>
        <v>41903</v>
      </c>
      <c r="AB3" s="59">
        <f t="shared" si="3"/>
        <v>41904</v>
      </c>
      <c r="AC3" s="59">
        <f t="shared" si="3"/>
        <v>41905</v>
      </c>
      <c r="AD3" s="59">
        <f t="shared" si="3"/>
        <v>41906</v>
      </c>
      <c r="AE3" s="59">
        <f t="shared" si="3"/>
        <v>41907</v>
      </c>
      <c r="AF3" s="59">
        <f t="shared" si="3"/>
        <v>41908</v>
      </c>
      <c r="AG3" s="59">
        <f t="shared" si="3"/>
        <v>41909</v>
      </c>
      <c r="AH3" s="59">
        <f t="shared" si="3"/>
        <v>41910</v>
      </c>
      <c r="AI3" s="59">
        <f t="shared" si="3"/>
        <v>41911</v>
      </c>
      <c r="AJ3" s="59">
        <f t="shared" si="3"/>
        <v>41912</v>
      </c>
      <c r="AK3" s="59">
        <f t="shared" si="3"/>
        <v>41913</v>
      </c>
      <c r="AL3" s="59">
        <f t="shared" si="3"/>
        <v>41914</v>
      </c>
      <c r="AM3" s="59">
        <f t="shared" si="3"/>
        <v>41915</v>
      </c>
      <c r="AN3" s="59">
        <f t="shared" ref="AN3:BS3" si="4">AM3+1</f>
        <v>41916</v>
      </c>
      <c r="AO3" s="59">
        <f t="shared" si="4"/>
        <v>41917</v>
      </c>
      <c r="AP3" s="59">
        <f t="shared" si="4"/>
        <v>41918</v>
      </c>
      <c r="AQ3" s="59">
        <f t="shared" si="4"/>
        <v>41919</v>
      </c>
      <c r="AR3" s="59">
        <f t="shared" si="4"/>
        <v>41920</v>
      </c>
      <c r="AS3" s="59">
        <f t="shared" si="4"/>
        <v>41921</v>
      </c>
      <c r="AT3" s="59">
        <f t="shared" si="4"/>
        <v>41922</v>
      </c>
      <c r="AU3" s="59">
        <f t="shared" si="4"/>
        <v>41923</v>
      </c>
      <c r="AV3" s="59">
        <f t="shared" si="4"/>
        <v>41924</v>
      </c>
      <c r="AW3" s="59">
        <f t="shared" si="4"/>
        <v>41925</v>
      </c>
      <c r="AX3" s="59">
        <f t="shared" si="4"/>
        <v>41926</v>
      </c>
      <c r="AY3" s="59">
        <f t="shared" si="4"/>
        <v>41927</v>
      </c>
      <c r="AZ3" s="59">
        <f t="shared" si="4"/>
        <v>41928</v>
      </c>
      <c r="BA3" s="59">
        <f t="shared" si="4"/>
        <v>41929</v>
      </c>
      <c r="BB3" s="59">
        <f t="shared" si="4"/>
        <v>41930</v>
      </c>
      <c r="BC3" s="59">
        <f t="shared" si="4"/>
        <v>41931</v>
      </c>
      <c r="BD3" s="59">
        <f t="shared" si="4"/>
        <v>41932</v>
      </c>
      <c r="BE3" s="59">
        <f t="shared" si="4"/>
        <v>41933</v>
      </c>
      <c r="BF3" s="59">
        <f t="shared" si="4"/>
        <v>41934</v>
      </c>
      <c r="BG3" s="59">
        <f t="shared" si="4"/>
        <v>41935</v>
      </c>
      <c r="BH3" s="59">
        <f t="shared" si="4"/>
        <v>41936</v>
      </c>
      <c r="BI3" s="59">
        <f t="shared" si="4"/>
        <v>41937</v>
      </c>
      <c r="BJ3" s="59">
        <f t="shared" si="4"/>
        <v>41938</v>
      </c>
      <c r="BK3" s="59">
        <f t="shared" si="4"/>
        <v>41939</v>
      </c>
      <c r="BL3" s="59">
        <f t="shared" si="4"/>
        <v>41940</v>
      </c>
      <c r="BM3" s="59">
        <f t="shared" si="4"/>
        <v>41941</v>
      </c>
      <c r="BN3" s="59">
        <f t="shared" si="4"/>
        <v>41942</v>
      </c>
      <c r="BO3" s="59">
        <f t="shared" si="4"/>
        <v>41943</v>
      </c>
      <c r="BP3" s="59">
        <f t="shared" si="4"/>
        <v>41944</v>
      </c>
      <c r="BQ3" s="59">
        <f t="shared" si="4"/>
        <v>41945</v>
      </c>
      <c r="BR3" s="59">
        <f t="shared" si="4"/>
        <v>41946</v>
      </c>
      <c r="BS3" s="59">
        <f t="shared" si="4"/>
        <v>41947</v>
      </c>
      <c r="BT3" s="59">
        <f t="shared" ref="BT3:CK3" si="5">BS3+1</f>
        <v>41948</v>
      </c>
      <c r="BU3" s="59">
        <f t="shared" si="5"/>
        <v>41949</v>
      </c>
      <c r="BV3" s="59">
        <f t="shared" si="5"/>
        <v>41950</v>
      </c>
      <c r="BW3" s="59">
        <f t="shared" si="5"/>
        <v>41951</v>
      </c>
      <c r="BX3" s="59">
        <f t="shared" si="5"/>
        <v>41952</v>
      </c>
      <c r="BY3" s="59">
        <f t="shared" si="5"/>
        <v>41953</v>
      </c>
      <c r="BZ3" s="59">
        <f t="shared" si="5"/>
        <v>41954</v>
      </c>
      <c r="CA3" s="59">
        <f t="shared" si="5"/>
        <v>41955</v>
      </c>
      <c r="CB3" s="59">
        <f t="shared" si="5"/>
        <v>41956</v>
      </c>
      <c r="CC3" s="59">
        <f t="shared" si="5"/>
        <v>41957</v>
      </c>
      <c r="CD3" s="59">
        <f t="shared" si="5"/>
        <v>41958</v>
      </c>
      <c r="CE3" s="59">
        <f t="shared" si="5"/>
        <v>41959</v>
      </c>
      <c r="CF3" s="59">
        <f t="shared" si="5"/>
        <v>41960</v>
      </c>
      <c r="CG3" s="59">
        <f t="shared" si="5"/>
        <v>41961</v>
      </c>
      <c r="CH3" s="59">
        <f t="shared" si="5"/>
        <v>41962</v>
      </c>
      <c r="CI3" s="59">
        <f t="shared" si="5"/>
        <v>41963</v>
      </c>
      <c r="CJ3" s="59">
        <f t="shared" si="5"/>
        <v>41964</v>
      </c>
      <c r="CK3" s="59">
        <f t="shared" si="5"/>
        <v>41965</v>
      </c>
    </row>
    <row r="4" spans="1:89" ht="15" customHeight="1" x14ac:dyDescent="0.2">
      <c r="A4" s="12" t="s">
        <v>48</v>
      </c>
      <c r="B4" s="12" t="s">
        <v>49</v>
      </c>
      <c r="C4" s="12" t="s">
        <v>50</v>
      </c>
      <c r="D4" s="12" t="s">
        <v>51</v>
      </c>
      <c r="E4" s="12" t="s">
        <v>52</v>
      </c>
      <c r="F4" s="12" t="s">
        <v>53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52" t="s">
        <v>54</v>
      </c>
      <c r="V4" s="37"/>
      <c r="W4" s="51" t="s">
        <v>55</v>
      </c>
      <c r="X4" s="37"/>
      <c r="Y4" s="49" t="s">
        <v>56</v>
      </c>
      <c r="Z4" s="13"/>
      <c r="AA4" s="13"/>
      <c r="AB4" s="13"/>
      <c r="AC4" s="13"/>
      <c r="AD4" s="13"/>
      <c r="AE4" s="13"/>
      <c r="AF4" s="13"/>
      <c r="AH4" s="13"/>
      <c r="AI4" s="50" t="s">
        <v>57</v>
      </c>
      <c r="AJ4" s="13"/>
      <c r="AK4" s="13"/>
      <c r="AL4" s="13"/>
      <c r="AM4" s="13"/>
      <c r="AN4" s="13"/>
      <c r="AO4" s="13"/>
      <c r="AS4" s="52" t="s">
        <v>58</v>
      </c>
      <c r="AT4" s="37"/>
      <c r="AU4" s="51" t="s">
        <v>59</v>
      </c>
      <c r="AV4" s="37"/>
      <c r="AW4" s="49" t="s">
        <v>60</v>
      </c>
      <c r="BB4" s="13"/>
      <c r="BC4" s="13"/>
      <c r="BD4" s="13"/>
      <c r="BE4" s="13"/>
      <c r="BF4" s="13"/>
      <c r="BG4" s="13"/>
      <c r="BH4" s="50" t="s">
        <v>61</v>
      </c>
      <c r="BI4" s="13"/>
      <c r="BJ4" s="13"/>
      <c r="BL4" s="13"/>
      <c r="BM4" s="13"/>
      <c r="BN4" s="13"/>
      <c r="BO4" s="13"/>
      <c r="BP4" s="13"/>
      <c r="BQ4" s="13"/>
      <c r="BR4" s="54" t="s">
        <v>62</v>
      </c>
      <c r="BS4" s="37"/>
      <c r="BT4" s="53" t="s">
        <v>63</v>
      </c>
      <c r="BU4" s="37"/>
      <c r="BV4" s="56" t="s">
        <v>64</v>
      </c>
      <c r="BW4" s="55" t="s">
        <v>65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</row>
    <row r="5" spans="1:89" ht="12.75" x14ac:dyDescent="0.2">
      <c r="A5" s="14" t="s">
        <v>66</v>
      </c>
      <c r="B5" s="14" t="s">
        <v>67</v>
      </c>
      <c r="C5" s="15">
        <f>SUM(C6:C7)</f>
        <v>8</v>
      </c>
      <c r="D5" s="15"/>
      <c r="E5" s="16"/>
      <c r="F5" s="1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37"/>
      <c r="V5" s="37"/>
      <c r="W5" s="37"/>
      <c r="X5" s="37"/>
      <c r="Y5" s="37"/>
      <c r="Z5" s="13"/>
      <c r="AA5" s="13"/>
      <c r="AB5" s="13"/>
      <c r="AC5" s="13"/>
      <c r="AD5" s="13"/>
      <c r="AE5" s="13"/>
      <c r="AF5" s="13"/>
      <c r="AG5" s="13"/>
      <c r="AH5" s="13"/>
      <c r="AI5" s="37"/>
      <c r="AJ5" s="13"/>
      <c r="AK5" s="13"/>
      <c r="AL5" s="13"/>
      <c r="AM5" s="13"/>
      <c r="AN5" s="13"/>
      <c r="AO5" s="13"/>
      <c r="AS5" s="37"/>
      <c r="AT5" s="37"/>
      <c r="AU5" s="37"/>
      <c r="AV5" s="37"/>
      <c r="AW5" s="37"/>
      <c r="BB5" s="13"/>
      <c r="BC5" s="13"/>
      <c r="BD5" s="13"/>
      <c r="BE5" s="13"/>
      <c r="BF5" s="13"/>
      <c r="BG5" s="13"/>
      <c r="BH5" s="37"/>
      <c r="BI5" s="13"/>
      <c r="BJ5" s="13"/>
      <c r="BL5" s="13"/>
      <c r="BM5" s="13"/>
      <c r="BN5" s="13"/>
      <c r="BO5" s="13"/>
      <c r="BP5" s="13"/>
      <c r="BQ5" s="13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</row>
    <row r="6" spans="1:89" ht="12.75" x14ac:dyDescent="0.2">
      <c r="A6" s="17" t="s">
        <v>68</v>
      </c>
      <c r="B6" s="17" t="s">
        <v>69</v>
      </c>
      <c r="C6" s="17">
        <v>5</v>
      </c>
      <c r="D6" s="17"/>
      <c r="E6" s="17" t="s">
        <v>70</v>
      </c>
      <c r="F6" s="16"/>
      <c r="G6" s="18"/>
      <c r="H6" s="1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7"/>
      <c r="V6" s="37"/>
      <c r="W6" s="37"/>
      <c r="X6" s="37"/>
      <c r="Y6" s="37"/>
      <c r="Z6" s="13"/>
      <c r="AA6" s="13"/>
      <c r="AB6" s="13"/>
      <c r="AC6" s="13"/>
      <c r="AD6" s="13"/>
      <c r="AE6" s="13"/>
      <c r="AF6" s="13"/>
      <c r="AG6" s="13"/>
      <c r="AH6" s="13"/>
      <c r="AI6" s="37"/>
      <c r="AJ6" s="13"/>
      <c r="AK6" s="13"/>
      <c r="AL6" s="13"/>
      <c r="AM6" s="13"/>
      <c r="AN6" s="13"/>
      <c r="AO6" s="13"/>
      <c r="AS6" s="37"/>
      <c r="AT6" s="37"/>
      <c r="AU6" s="37"/>
      <c r="AV6" s="37"/>
      <c r="AW6" s="37"/>
      <c r="BB6" s="13"/>
      <c r="BC6" s="13"/>
      <c r="BD6" s="13"/>
      <c r="BE6" s="13"/>
      <c r="BF6" s="13"/>
      <c r="BG6" s="13"/>
      <c r="BH6" s="37"/>
      <c r="BI6" s="13"/>
      <c r="BJ6" s="13"/>
      <c r="BL6" s="13"/>
      <c r="BM6" s="13"/>
      <c r="BN6" s="13"/>
      <c r="BO6" s="13"/>
      <c r="BP6" s="13"/>
      <c r="BQ6" s="13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</row>
    <row r="7" spans="1:89" ht="12.75" x14ac:dyDescent="0.2">
      <c r="A7" s="17" t="s">
        <v>71</v>
      </c>
      <c r="B7" s="17" t="s">
        <v>72</v>
      </c>
      <c r="C7" s="17">
        <v>3</v>
      </c>
      <c r="D7" s="17"/>
      <c r="E7" s="17" t="s">
        <v>73</v>
      </c>
      <c r="F7" s="16"/>
      <c r="G7" s="18"/>
      <c r="H7" s="18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7"/>
      <c r="V7" s="37"/>
      <c r="W7" s="37"/>
      <c r="X7" s="37"/>
      <c r="Y7" s="37"/>
      <c r="Z7" s="13"/>
      <c r="AA7" s="13"/>
      <c r="AB7" s="13"/>
      <c r="AC7" s="13"/>
      <c r="AD7" s="13"/>
      <c r="AE7" s="13"/>
      <c r="AF7" s="13"/>
      <c r="AG7" s="13"/>
      <c r="AH7" s="13"/>
      <c r="AI7" s="37"/>
      <c r="AJ7" s="13"/>
      <c r="AK7" s="13"/>
      <c r="AL7" s="13"/>
      <c r="AM7" s="13"/>
      <c r="AN7" s="13"/>
      <c r="AO7" s="13"/>
      <c r="AS7" s="37"/>
      <c r="AT7" s="37"/>
      <c r="AU7" s="37"/>
      <c r="AV7" s="37"/>
      <c r="AW7" s="37"/>
      <c r="BB7" s="13"/>
      <c r="BC7" s="13"/>
      <c r="BD7" s="13"/>
      <c r="BE7" s="13"/>
      <c r="BF7" s="13"/>
      <c r="BG7" s="13"/>
      <c r="BH7" s="37"/>
      <c r="BI7" s="13"/>
      <c r="BJ7" s="13"/>
      <c r="BL7" s="13"/>
      <c r="BM7" s="13"/>
      <c r="BN7" s="13"/>
      <c r="BO7" s="13"/>
      <c r="BP7" s="13"/>
      <c r="BQ7" s="13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</row>
    <row r="8" spans="1:89" ht="12.75" x14ac:dyDescent="0.2">
      <c r="A8" s="14" t="s">
        <v>74</v>
      </c>
      <c r="B8" s="14" t="s">
        <v>75</v>
      </c>
      <c r="C8" s="15">
        <f>C9</f>
        <v>4</v>
      </c>
      <c r="D8" s="15"/>
      <c r="E8" s="16"/>
      <c r="F8" s="1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7"/>
      <c r="V8" s="37"/>
      <c r="W8" s="37"/>
      <c r="X8" s="37"/>
      <c r="Y8" s="37"/>
      <c r="Z8" s="13"/>
      <c r="AA8" s="13"/>
      <c r="AB8" s="13"/>
      <c r="AC8" s="13"/>
      <c r="AD8" s="13"/>
      <c r="AE8" s="13"/>
      <c r="AF8" s="13"/>
      <c r="AG8" s="13"/>
      <c r="AH8" s="13"/>
      <c r="AI8" s="37"/>
      <c r="AJ8" s="13"/>
      <c r="AK8" s="13"/>
      <c r="AL8" s="13"/>
      <c r="AM8" s="13"/>
      <c r="AN8" s="13"/>
      <c r="AO8" s="13"/>
      <c r="AS8" s="37"/>
      <c r="AT8" s="37"/>
      <c r="AU8" s="37"/>
      <c r="AV8" s="37"/>
      <c r="AW8" s="37"/>
      <c r="BB8" s="13"/>
      <c r="BC8" s="13"/>
      <c r="BD8" s="13"/>
      <c r="BE8" s="13"/>
      <c r="BF8" s="13"/>
      <c r="BG8" s="13"/>
      <c r="BH8" s="37"/>
      <c r="BI8" s="13"/>
      <c r="BJ8" s="13"/>
      <c r="BL8" s="13"/>
      <c r="BM8" s="13"/>
      <c r="BN8" s="13"/>
      <c r="BO8" s="13"/>
      <c r="BP8" s="13"/>
      <c r="BQ8" s="13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</row>
    <row r="9" spans="1:89" ht="12.75" x14ac:dyDescent="0.2">
      <c r="A9" s="17" t="s">
        <v>76</v>
      </c>
      <c r="B9" s="17" t="s">
        <v>77</v>
      </c>
      <c r="C9" s="17">
        <v>4</v>
      </c>
      <c r="D9" s="17"/>
      <c r="E9" s="17" t="s">
        <v>78</v>
      </c>
      <c r="F9" s="16"/>
      <c r="G9" s="13"/>
      <c r="H9" s="18"/>
      <c r="I9" s="18"/>
      <c r="J9" s="18"/>
      <c r="K9" s="13"/>
      <c r="L9" s="13"/>
      <c r="M9" s="13"/>
      <c r="N9" s="13"/>
      <c r="O9" s="13"/>
      <c r="P9" s="13"/>
      <c r="Q9" s="13"/>
      <c r="R9" s="13"/>
      <c r="S9" s="13"/>
      <c r="T9" s="13"/>
      <c r="U9" s="37"/>
      <c r="V9" s="37"/>
      <c r="W9" s="37"/>
      <c r="X9" s="37"/>
      <c r="Y9" s="37"/>
      <c r="Z9" s="13"/>
      <c r="AA9" s="13"/>
      <c r="AB9" s="13"/>
      <c r="AC9" s="13"/>
      <c r="AD9" s="13"/>
      <c r="AE9" s="13"/>
      <c r="AF9" s="13"/>
      <c r="AG9" s="13"/>
      <c r="AH9" s="13"/>
      <c r="AI9" s="37"/>
      <c r="AJ9" s="13"/>
      <c r="AK9" s="13"/>
      <c r="AL9" s="13"/>
      <c r="AM9" s="13"/>
      <c r="AN9" s="13"/>
      <c r="AO9" s="13"/>
      <c r="AS9" s="37"/>
      <c r="AT9" s="37"/>
      <c r="AU9" s="37"/>
      <c r="AV9" s="37"/>
      <c r="AW9" s="37"/>
      <c r="BB9" s="13"/>
      <c r="BC9" s="13"/>
      <c r="BD9" s="13"/>
      <c r="BE9" s="13"/>
      <c r="BF9" s="13"/>
      <c r="BG9" s="13"/>
      <c r="BH9" s="37"/>
      <c r="BI9" s="13"/>
      <c r="BJ9" s="13"/>
      <c r="BL9" s="13"/>
      <c r="BM9" s="13"/>
      <c r="BN9" s="13"/>
      <c r="BO9" s="13"/>
      <c r="BP9" s="13"/>
      <c r="BQ9" s="13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</row>
    <row r="10" spans="1:89" ht="12.75" x14ac:dyDescent="0.2">
      <c r="A10" s="14" t="s">
        <v>79</v>
      </c>
      <c r="B10" s="14" t="s">
        <v>80</v>
      </c>
      <c r="C10" s="15">
        <f>C11+C15+C19</f>
        <v>55</v>
      </c>
      <c r="D10" s="15"/>
      <c r="E10" s="16"/>
      <c r="F10" s="1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7"/>
      <c r="V10" s="37"/>
      <c r="W10" s="37"/>
      <c r="X10" s="37"/>
      <c r="Y10" s="37"/>
      <c r="Z10" s="13"/>
      <c r="AA10" s="13"/>
      <c r="AB10" s="13"/>
      <c r="AC10" s="13"/>
      <c r="AD10" s="13"/>
      <c r="AE10" s="13"/>
      <c r="AF10" s="13"/>
      <c r="AG10" s="13"/>
      <c r="AH10" s="13"/>
      <c r="AI10" s="37"/>
      <c r="AJ10" s="13"/>
      <c r="AK10" s="13"/>
      <c r="AL10" s="13"/>
      <c r="AM10" s="13"/>
      <c r="AN10" s="13"/>
      <c r="AO10" s="13"/>
      <c r="AS10" s="37"/>
      <c r="AT10" s="37"/>
      <c r="AU10" s="37"/>
      <c r="AV10" s="37"/>
      <c r="AW10" s="37"/>
      <c r="BB10" s="13"/>
      <c r="BC10" s="13"/>
      <c r="BD10" s="13"/>
      <c r="BE10" s="13"/>
      <c r="BF10" s="13"/>
      <c r="BG10" s="13"/>
      <c r="BH10" s="37"/>
      <c r="BI10" s="13"/>
      <c r="BJ10" s="13"/>
      <c r="BL10" s="13"/>
      <c r="BM10" s="13"/>
      <c r="BN10" s="13"/>
      <c r="BO10" s="13"/>
      <c r="BP10" s="13"/>
      <c r="BQ10" s="13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</row>
    <row r="11" spans="1:89" ht="12.75" x14ac:dyDescent="0.2">
      <c r="A11" s="14" t="s">
        <v>81</v>
      </c>
      <c r="B11" s="14" t="s">
        <v>82</v>
      </c>
      <c r="C11" s="15">
        <f>SUM(C12:C14)</f>
        <v>22</v>
      </c>
      <c r="D11" s="15"/>
      <c r="E11" s="16"/>
      <c r="F11" s="1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7"/>
      <c r="V11" s="37"/>
      <c r="W11" s="37"/>
      <c r="X11" s="37"/>
      <c r="Y11" s="37"/>
      <c r="Z11" s="13"/>
      <c r="AA11" s="13"/>
      <c r="AB11" s="13"/>
      <c r="AC11" s="13"/>
      <c r="AD11" s="13"/>
      <c r="AE11" s="13"/>
      <c r="AF11" s="13"/>
      <c r="AG11" s="13"/>
      <c r="AH11" s="13"/>
      <c r="AI11" s="37"/>
      <c r="AJ11" s="13"/>
      <c r="AK11" s="13"/>
      <c r="AL11" s="13"/>
      <c r="AM11" s="13"/>
      <c r="AN11" s="13"/>
      <c r="AO11" s="13"/>
      <c r="AS11" s="37"/>
      <c r="AT11" s="37"/>
      <c r="AU11" s="37"/>
      <c r="AV11" s="37"/>
      <c r="AW11" s="37"/>
      <c r="BB11" s="13"/>
      <c r="BC11" s="13"/>
      <c r="BD11" s="13"/>
      <c r="BE11" s="13"/>
      <c r="BF11" s="13"/>
      <c r="BG11" s="13"/>
      <c r="BH11" s="37"/>
      <c r="BI11" s="13"/>
      <c r="BJ11" s="13"/>
      <c r="BL11" s="13"/>
      <c r="BM11" s="13"/>
      <c r="BN11" s="13"/>
      <c r="BO11" s="13"/>
      <c r="BP11" s="13"/>
      <c r="BQ11" s="13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</row>
    <row r="12" spans="1:89" ht="12.75" x14ac:dyDescent="0.2">
      <c r="A12" s="17" t="s">
        <v>83</v>
      </c>
      <c r="B12" s="17" t="s">
        <v>84</v>
      </c>
      <c r="C12" s="17">
        <v>8</v>
      </c>
      <c r="D12" s="17"/>
      <c r="E12" s="17" t="s">
        <v>85</v>
      </c>
      <c r="F12" s="16"/>
      <c r="G12" s="13"/>
      <c r="H12" s="13"/>
      <c r="I12" s="13"/>
      <c r="J12" s="13"/>
      <c r="K12" s="18"/>
      <c r="L12" s="18"/>
      <c r="M12" s="13"/>
      <c r="N12" s="13"/>
      <c r="O12" s="13"/>
      <c r="P12" s="13"/>
      <c r="Q12" s="13"/>
      <c r="R12" s="13"/>
      <c r="S12" s="13"/>
      <c r="T12" s="13"/>
      <c r="U12" s="37"/>
      <c r="V12" s="37"/>
      <c r="W12" s="37"/>
      <c r="X12" s="37"/>
      <c r="Y12" s="37"/>
      <c r="Z12" s="13"/>
      <c r="AA12" s="13"/>
      <c r="AB12" s="13"/>
      <c r="AC12" s="13"/>
      <c r="AD12" s="13"/>
      <c r="AE12" s="13"/>
      <c r="AF12" s="13"/>
      <c r="AG12" s="13"/>
      <c r="AH12" s="13"/>
      <c r="AI12" s="37"/>
      <c r="AJ12" s="13"/>
      <c r="AK12" s="13"/>
      <c r="AL12" s="13"/>
      <c r="AM12" s="13"/>
      <c r="AN12" s="13"/>
      <c r="AO12" s="13"/>
      <c r="AS12" s="37"/>
      <c r="AT12" s="37"/>
      <c r="AU12" s="37"/>
      <c r="AV12" s="37"/>
      <c r="AW12" s="37"/>
      <c r="BB12" s="13"/>
      <c r="BC12" s="13"/>
      <c r="BD12" s="13"/>
      <c r="BE12" s="13"/>
      <c r="BF12" s="13"/>
      <c r="BG12" s="13"/>
      <c r="BH12" s="37"/>
      <c r="BI12" s="13"/>
      <c r="BJ12" s="13"/>
      <c r="BL12" s="13"/>
      <c r="BM12" s="13"/>
      <c r="BN12" s="13"/>
      <c r="BO12" s="13"/>
      <c r="BP12" s="13"/>
      <c r="BQ12" s="13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</row>
    <row r="13" spans="1:89" ht="12.75" x14ac:dyDescent="0.2">
      <c r="A13" s="17" t="s">
        <v>86</v>
      </c>
      <c r="B13" s="17" t="s">
        <v>87</v>
      </c>
      <c r="C13" s="17">
        <v>8</v>
      </c>
      <c r="D13" s="17"/>
      <c r="E13" s="17" t="s">
        <v>88</v>
      </c>
      <c r="F13" s="16"/>
      <c r="G13" s="13"/>
      <c r="H13" s="13"/>
      <c r="I13" s="13"/>
      <c r="J13" s="13"/>
      <c r="K13" s="13"/>
      <c r="L13" s="18"/>
      <c r="M13" s="18"/>
      <c r="N13" s="18"/>
      <c r="O13" s="18"/>
      <c r="P13" s="13"/>
      <c r="Q13" s="13"/>
      <c r="R13" s="13"/>
      <c r="S13" s="13"/>
      <c r="T13" s="13"/>
      <c r="U13" s="37"/>
      <c r="V13" s="37"/>
      <c r="W13" s="37"/>
      <c r="X13" s="37"/>
      <c r="Y13" s="37"/>
      <c r="Z13" s="13"/>
      <c r="AA13" s="13"/>
      <c r="AB13" s="13"/>
      <c r="AC13" s="13"/>
      <c r="AD13" s="13"/>
      <c r="AE13" s="13"/>
      <c r="AF13" s="13"/>
      <c r="AG13" s="13"/>
      <c r="AH13" s="13"/>
      <c r="AI13" s="37"/>
      <c r="AJ13" s="13"/>
      <c r="AK13" s="13"/>
      <c r="AL13" s="13"/>
      <c r="AM13" s="13"/>
      <c r="AN13" s="13"/>
      <c r="AO13" s="13"/>
      <c r="AS13" s="37"/>
      <c r="AT13" s="37"/>
      <c r="AU13" s="37"/>
      <c r="AV13" s="37"/>
      <c r="AW13" s="37"/>
      <c r="BB13" s="13"/>
      <c r="BC13" s="13"/>
      <c r="BD13" s="13"/>
      <c r="BE13" s="13"/>
      <c r="BF13" s="13"/>
      <c r="BG13" s="13"/>
      <c r="BH13" s="37"/>
      <c r="BI13" s="13"/>
      <c r="BJ13" s="13"/>
      <c r="BL13" s="13"/>
      <c r="BM13" s="13"/>
      <c r="BN13" s="13"/>
      <c r="BO13" s="13"/>
      <c r="BP13" s="13"/>
      <c r="BQ13" s="13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</row>
    <row r="14" spans="1:89" ht="12.75" x14ac:dyDescent="0.2">
      <c r="A14" s="17" t="s">
        <v>89</v>
      </c>
      <c r="B14" s="17" t="s">
        <v>90</v>
      </c>
      <c r="C14" s="17">
        <v>6</v>
      </c>
      <c r="D14" s="17"/>
      <c r="E14" s="17" t="s">
        <v>91</v>
      </c>
      <c r="F14" s="17" t="s">
        <v>92</v>
      </c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3"/>
      <c r="R14" s="13"/>
      <c r="S14" s="13"/>
      <c r="T14" s="13"/>
      <c r="U14" s="37"/>
      <c r="V14" s="37"/>
      <c r="W14" s="37"/>
      <c r="X14" s="37"/>
      <c r="Y14" s="37"/>
      <c r="Z14" s="13"/>
      <c r="AA14" s="13"/>
      <c r="AB14" s="13"/>
      <c r="AC14" s="13"/>
      <c r="AD14" s="13"/>
      <c r="AE14" s="13"/>
      <c r="AF14" s="13"/>
      <c r="AG14" s="13"/>
      <c r="AH14" s="13"/>
      <c r="AI14" s="37"/>
      <c r="AJ14" s="13"/>
      <c r="AK14" s="13"/>
      <c r="AL14" s="13"/>
      <c r="AM14" s="13"/>
      <c r="AN14" s="13"/>
      <c r="AO14" s="13"/>
      <c r="AS14" s="37"/>
      <c r="AT14" s="37"/>
      <c r="AU14" s="37"/>
      <c r="AV14" s="37"/>
      <c r="AW14" s="37"/>
      <c r="BB14" s="13"/>
      <c r="BC14" s="13"/>
      <c r="BD14" s="13"/>
      <c r="BE14" s="13"/>
      <c r="BF14" s="13"/>
      <c r="BG14" s="13"/>
      <c r="BH14" s="37"/>
      <c r="BI14" s="13"/>
      <c r="BJ14" s="13"/>
      <c r="BL14" s="13"/>
      <c r="BM14" s="13"/>
      <c r="BN14" s="13"/>
      <c r="BO14" s="13"/>
      <c r="BP14" s="13"/>
      <c r="BQ14" s="13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</row>
    <row r="15" spans="1:89" ht="12.75" x14ac:dyDescent="0.2">
      <c r="A15" s="14" t="s">
        <v>93</v>
      </c>
      <c r="B15" s="14" t="s">
        <v>94</v>
      </c>
      <c r="C15" s="15">
        <f>SUM(C16:C18)</f>
        <v>23</v>
      </c>
      <c r="D15" s="15"/>
      <c r="E15" s="16"/>
      <c r="F15" s="1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7"/>
      <c r="V15" s="37"/>
      <c r="W15" s="37"/>
      <c r="X15" s="37"/>
      <c r="Y15" s="37"/>
      <c r="Z15" s="13"/>
      <c r="AA15" s="13"/>
      <c r="AB15" s="13"/>
      <c r="AC15" s="13"/>
      <c r="AD15" s="13"/>
      <c r="AE15" s="13"/>
      <c r="AF15" s="13"/>
      <c r="AG15" s="13"/>
      <c r="AH15" s="13"/>
      <c r="AI15" s="37"/>
      <c r="AJ15" s="13"/>
      <c r="AK15" s="13"/>
      <c r="AL15" s="13"/>
      <c r="AM15" s="13"/>
      <c r="AN15" s="13"/>
      <c r="AO15" s="13"/>
      <c r="AS15" s="37"/>
      <c r="AT15" s="37"/>
      <c r="AU15" s="37"/>
      <c r="AV15" s="37"/>
      <c r="AW15" s="37"/>
      <c r="BB15" s="13"/>
      <c r="BC15" s="13"/>
      <c r="BD15" s="13"/>
      <c r="BE15" s="13"/>
      <c r="BF15" s="13"/>
      <c r="BG15" s="13"/>
      <c r="BH15" s="37"/>
      <c r="BI15" s="13"/>
      <c r="BJ15" s="13"/>
      <c r="BL15" s="13"/>
      <c r="BM15" s="13"/>
      <c r="BN15" s="13"/>
      <c r="BO15" s="13"/>
      <c r="BP15" s="13"/>
      <c r="BQ15" s="13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</row>
    <row r="16" spans="1:89" ht="12.75" x14ac:dyDescent="0.2">
      <c r="A16" s="17" t="s">
        <v>95</v>
      </c>
      <c r="B16" s="17" t="s">
        <v>96</v>
      </c>
      <c r="C16" s="17">
        <v>8</v>
      </c>
      <c r="D16" s="17"/>
      <c r="E16" s="17" t="s">
        <v>97</v>
      </c>
      <c r="F16" s="16"/>
      <c r="G16" s="13"/>
      <c r="H16" s="13"/>
      <c r="I16" s="13"/>
      <c r="J16" s="13"/>
      <c r="K16" s="13"/>
      <c r="L16" s="13"/>
      <c r="M16" s="13"/>
      <c r="N16" s="13"/>
      <c r="O16" s="13"/>
      <c r="P16" s="18"/>
      <c r="Q16" s="18"/>
      <c r="R16" s="18"/>
      <c r="S16" s="18"/>
      <c r="T16" s="13"/>
      <c r="U16" s="37"/>
      <c r="V16" s="37"/>
      <c r="W16" s="37"/>
      <c r="X16" s="37"/>
      <c r="Y16" s="37"/>
      <c r="Z16" s="13"/>
      <c r="AA16" s="13"/>
      <c r="AB16" s="13"/>
      <c r="AC16" s="13"/>
      <c r="AD16" s="13"/>
      <c r="AE16" s="13"/>
      <c r="AF16" s="13"/>
      <c r="AG16" s="13"/>
      <c r="AH16" s="13"/>
      <c r="AI16" s="37"/>
      <c r="AJ16" s="13"/>
      <c r="AK16" s="13"/>
      <c r="AL16" s="13"/>
      <c r="AM16" s="13"/>
      <c r="AN16" s="13"/>
      <c r="AO16" s="13"/>
      <c r="AS16" s="37"/>
      <c r="AT16" s="37"/>
      <c r="AU16" s="37"/>
      <c r="AV16" s="37"/>
      <c r="AW16" s="37"/>
      <c r="BB16" s="13"/>
      <c r="BC16" s="13"/>
      <c r="BD16" s="13"/>
      <c r="BE16" s="13"/>
      <c r="BF16" s="13"/>
      <c r="BG16" s="13"/>
      <c r="BH16" s="37"/>
      <c r="BI16" s="13"/>
      <c r="BJ16" s="13"/>
      <c r="BL16" s="13"/>
      <c r="BM16" s="13"/>
      <c r="BN16" s="13"/>
      <c r="BO16" s="13"/>
      <c r="BP16" s="13"/>
      <c r="BQ16" s="13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</row>
    <row r="17" spans="1:89" ht="12.75" x14ac:dyDescent="0.2">
      <c r="A17" s="17" t="s">
        <v>98</v>
      </c>
      <c r="B17" s="17" t="s">
        <v>99</v>
      </c>
      <c r="C17" s="17">
        <v>9</v>
      </c>
      <c r="D17" s="17"/>
      <c r="E17" s="17" t="s">
        <v>100</v>
      </c>
      <c r="F17" s="1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8"/>
      <c r="S17" s="18"/>
      <c r="T17" s="18"/>
      <c r="U17" s="37"/>
      <c r="V17" s="37"/>
      <c r="W17" s="37"/>
      <c r="X17" s="37"/>
      <c r="Y17" s="37"/>
      <c r="Z17" s="13"/>
      <c r="AA17" s="13"/>
      <c r="AB17" s="13"/>
      <c r="AC17" s="13"/>
      <c r="AD17" s="13"/>
      <c r="AE17" s="13"/>
      <c r="AF17" s="13"/>
      <c r="AG17" s="13"/>
      <c r="AH17" s="13"/>
      <c r="AI17" s="37"/>
      <c r="AJ17" s="13"/>
      <c r="AK17" s="13"/>
      <c r="AL17" s="13"/>
      <c r="AM17" s="13"/>
      <c r="AN17" s="13"/>
      <c r="AO17" s="13"/>
      <c r="AS17" s="37"/>
      <c r="AT17" s="37"/>
      <c r="AU17" s="37"/>
      <c r="AV17" s="37"/>
      <c r="AW17" s="37"/>
      <c r="BB17" s="13"/>
      <c r="BC17" s="13"/>
      <c r="BD17" s="13"/>
      <c r="BE17" s="13"/>
      <c r="BF17" s="13"/>
      <c r="BG17" s="13"/>
      <c r="BH17" s="37"/>
      <c r="BI17" s="13"/>
      <c r="BJ17" s="13"/>
      <c r="BL17" s="13"/>
      <c r="BM17" s="13"/>
      <c r="BN17" s="13"/>
      <c r="BO17" s="13"/>
      <c r="BP17" s="13"/>
      <c r="BQ17" s="13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</row>
    <row r="18" spans="1:89" ht="12.75" x14ac:dyDescent="0.2">
      <c r="A18" s="17" t="s">
        <v>101</v>
      </c>
      <c r="B18" s="17" t="s">
        <v>102</v>
      </c>
      <c r="C18" s="17">
        <v>6</v>
      </c>
      <c r="D18" s="17"/>
      <c r="E18" s="17" t="s">
        <v>103</v>
      </c>
      <c r="F18" s="17" t="s">
        <v>104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8"/>
      <c r="S18" s="18"/>
      <c r="T18" s="18"/>
      <c r="U18" s="37"/>
      <c r="V18" s="37"/>
      <c r="W18" s="37"/>
      <c r="X18" s="37"/>
      <c r="Y18" s="37"/>
      <c r="Z18" s="13"/>
      <c r="AA18" s="13"/>
      <c r="AB18" s="13"/>
      <c r="AC18" s="13"/>
      <c r="AD18" s="13"/>
      <c r="AE18" s="13"/>
      <c r="AF18" s="13"/>
      <c r="AG18" s="13"/>
      <c r="AH18" s="13"/>
      <c r="AI18" s="37"/>
      <c r="AJ18" s="13"/>
      <c r="AK18" s="13"/>
      <c r="AL18" s="13"/>
      <c r="AM18" s="13"/>
      <c r="AN18" s="13"/>
      <c r="AO18" s="13"/>
      <c r="AS18" s="37"/>
      <c r="AT18" s="37"/>
      <c r="AU18" s="37"/>
      <c r="AV18" s="37"/>
      <c r="AW18" s="37"/>
      <c r="BB18" s="13"/>
      <c r="BC18" s="13"/>
      <c r="BD18" s="13"/>
      <c r="BE18" s="13"/>
      <c r="BF18" s="13"/>
      <c r="BG18" s="13"/>
      <c r="BH18" s="37"/>
      <c r="BI18" s="13"/>
      <c r="BJ18" s="13"/>
      <c r="BL18" s="13"/>
      <c r="BM18" s="13"/>
      <c r="BN18" s="13"/>
      <c r="BO18" s="13"/>
      <c r="BP18" s="13"/>
      <c r="BQ18" s="13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</row>
    <row r="19" spans="1:89" ht="12.75" x14ac:dyDescent="0.2">
      <c r="A19" s="14" t="s">
        <v>105</v>
      </c>
      <c r="B19" s="14" t="s">
        <v>106</v>
      </c>
      <c r="C19" s="15">
        <f>SUM(C20:C22)</f>
        <v>10</v>
      </c>
      <c r="D19" s="15"/>
      <c r="E19" s="16"/>
      <c r="F19" s="16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7"/>
      <c r="V19" s="37"/>
      <c r="W19" s="37"/>
      <c r="X19" s="37"/>
      <c r="Y19" s="37"/>
      <c r="Z19" s="13"/>
      <c r="AA19" s="13"/>
      <c r="AB19" s="13"/>
      <c r="AC19" s="13"/>
      <c r="AD19" s="13"/>
      <c r="AE19" s="13"/>
      <c r="AF19" s="13"/>
      <c r="AG19" s="13"/>
      <c r="AH19" s="13"/>
      <c r="AI19" s="37"/>
      <c r="AJ19" s="13"/>
      <c r="AK19" s="13"/>
      <c r="AL19" s="13"/>
      <c r="AM19" s="13"/>
      <c r="AN19" s="13"/>
      <c r="AO19" s="13"/>
      <c r="AS19" s="37"/>
      <c r="AT19" s="37"/>
      <c r="AU19" s="37"/>
      <c r="AV19" s="37"/>
      <c r="AW19" s="37"/>
      <c r="BB19" s="13"/>
      <c r="BC19" s="13"/>
      <c r="BD19" s="13"/>
      <c r="BE19" s="13"/>
      <c r="BF19" s="13"/>
      <c r="BG19" s="13"/>
      <c r="BH19" s="37"/>
      <c r="BI19" s="13"/>
      <c r="BJ19" s="13"/>
      <c r="BL19" s="13"/>
      <c r="BM19" s="13"/>
      <c r="BN19" s="13"/>
      <c r="BO19" s="13"/>
      <c r="BP19" s="13"/>
      <c r="BQ19" s="13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</row>
    <row r="20" spans="1:89" ht="12.75" x14ac:dyDescent="0.2">
      <c r="A20" s="17" t="s">
        <v>107</v>
      </c>
      <c r="B20" s="17" t="s">
        <v>108</v>
      </c>
      <c r="C20" s="17">
        <v>4</v>
      </c>
      <c r="D20" s="17"/>
      <c r="E20" s="17" t="s">
        <v>109</v>
      </c>
      <c r="F20" s="16"/>
      <c r="G20" s="13"/>
      <c r="H20" s="13"/>
      <c r="I20" s="13"/>
      <c r="J20" s="13"/>
      <c r="L20" s="18"/>
      <c r="M20" s="18"/>
      <c r="N20" s="18"/>
      <c r="O20" s="18"/>
      <c r="P20" s="13"/>
      <c r="Q20" s="13"/>
      <c r="R20" s="13"/>
      <c r="S20" s="13"/>
      <c r="T20" s="13"/>
      <c r="U20" s="37"/>
      <c r="V20" s="37"/>
      <c r="W20" s="37"/>
      <c r="X20" s="37"/>
      <c r="Y20" s="37"/>
      <c r="Z20" s="13"/>
      <c r="AA20" s="13"/>
      <c r="AB20" s="13"/>
      <c r="AC20" s="13"/>
      <c r="AD20" s="13"/>
      <c r="AE20" s="13"/>
      <c r="AF20" s="13"/>
      <c r="AG20" s="13"/>
      <c r="AH20" s="13"/>
      <c r="AI20" s="37"/>
      <c r="AJ20" s="13"/>
      <c r="AK20" s="13"/>
      <c r="AL20" s="13"/>
      <c r="AM20" s="13"/>
      <c r="AN20" s="13"/>
      <c r="AO20" s="13"/>
      <c r="AS20" s="37"/>
      <c r="AT20" s="37"/>
      <c r="AU20" s="37"/>
      <c r="AV20" s="37"/>
      <c r="AW20" s="37"/>
      <c r="BB20" s="13"/>
      <c r="BC20" s="13"/>
      <c r="BD20" s="13"/>
      <c r="BE20" s="13"/>
      <c r="BF20" s="13"/>
      <c r="BG20" s="13"/>
      <c r="BH20" s="37"/>
      <c r="BI20" s="13"/>
      <c r="BJ20" s="13"/>
      <c r="BL20" s="13"/>
      <c r="BM20" s="13"/>
      <c r="BN20" s="13"/>
      <c r="BO20" s="13"/>
      <c r="BP20" s="13"/>
      <c r="BQ20" s="13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</row>
    <row r="21" spans="1:89" ht="12.75" x14ac:dyDescent="0.2">
      <c r="A21" s="17" t="s">
        <v>110</v>
      </c>
      <c r="B21" s="17" t="s">
        <v>111</v>
      </c>
      <c r="C21" s="17">
        <v>3</v>
      </c>
      <c r="D21" s="17"/>
      <c r="E21" s="17" t="s">
        <v>112</v>
      </c>
      <c r="F21" s="16"/>
      <c r="G21" s="13"/>
      <c r="H21" s="13"/>
      <c r="I21" s="13"/>
      <c r="J21" s="13"/>
      <c r="L21" s="13"/>
      <c r="M21" s="18"/>
      <c r="N21" s="18"/>
      <c r="O21" s="18"/>
      <c r="P21" s="18"/>
      <c r="Q21" s="13"/>
      <c r="R21" s="13"/>
      <c r="S21" s="13"/>
      <c r="T21" s="13"/>
      <c r="U21" s="37"/>
      <c r="V21" s="37"/>
      <c r="W21" s="37"/>
      <c r="X21" s="37"/>
      <c r="Y21" s="37"/>
      <c r="Z21" s="13"/>
      <c r="AA21" s="13"/>
      <c r="AB21" s="13"/>
      <c r="AC21" s="13"/>
      <c r="AD21" s="13"/>
      <c r="AE21" s="13"/>
      <c r="AF21" s="13"/>
      <c r="AG21" s="13"/>
      <c r="AH21" s="13"/>
      <c r="AI21" s="37"/>
      <c r="AJ21" s="13"/>
      <c r="AK21" s="13"/>
      <c r="AL21" s="13"/>
      <c r="AM21" s="13"/>
      <c r="AN21" s="13"/>
      <c r="AO21" s="13"/>
      <c r="AS21" s="37"/>
      <c r="AT21" s="37"/>
      <c r="AU21" s="37"/>
      <c r="AV21" s="37"/>
      <c r="AW21" s="37"/>
      <c r="BB21" s="13"/>
      <c r="BC21" s="13"/>
      <c r="BD21" s="13"/>
      <c r="BE21" s="13"/>
      <c r="BF21" s="13"/>
      <c r="BG21" s="13"/>
      <c r="BH21" s="37"/>
      <c r="BI21" s="13"/>
      <c r="BJ21" s="13"/>
      <c r="BL21" s="13"/>
      <c r="BM21" s="13"/>
      <c r="BN21" s="13"/>
      <c r="BO21" s="13"/>
      <c r="BP21" s="13"/>
      <c r="BQ21" s="13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</row>
    <row r="22" spans="1:89" ht="12.75" x14ac:dyDescent="0.2">
      <c r="A22" s="17" t="s">
        <v>113</v>
      </c>
      <c r="B22" s="17" t="s">
        <v>114</v>
      </c>
      <c r="C22" s="17">
        <v>3</v>
      </c>
      <c r="D22" s="17"/>
      <c r="E22" s="17" t="s">
        <v>115</v>
      </c>
      <c r="F22" s="16"/>
      <c r="G22" s="13"/>
      <c r="H22" s="13"/>
      <c r="I22" s="13"/>
      <c r="J22" s="13"/>
      <c r="K22" s="13"/>
      <c r="L22" s="13"/>
      <c r="M22" s="18"/>
      <c r="N22" s="18"/>
      <c r="O22" s="18"/>
      <c r="P22" s="18"/>
      <c r="Q22" s="18"/>
      <c r="R22" s="13"/>
      <c r="S22" s="13"/>
      <c r="T22" s="13"/>
      <c r="U22" s="37"/>
      <c r="V22" s="37"/>
      <c r="W22" s="37"/>
      <c r="X22" s="37"/>
      <c r="Y22" s="37"/>
      <c r="Z22" s="13"/>
      <c r="AA22" s="13"/>
      <c r="AB22" s="13"/>
      <c r="AC22" s="13"/>
      <c r="AD22" s="13"/>
      <c r="AE22" s="13"/>
      <c r="AF22" s="13"/>
      <c r="AG22" s="13"/>
      <c r="AH22" s="13"/>
      <c r="AI22" s="37"/>
      <c r="AJ22" s="13"/>
      <c r="AK22" s="13"/>
      <c r="AL22" s="13"/>
      <c r="AM22" s="13"/>
      <c r="AN22" s="13"/>
      <c r="AO22" s="13"/>
      <c r="AS22" s="37"/>
      <c r="AT22" s="37"/>
      <c r="AU22" s="37"/>
      <c r="AV22" s="37"/>
      <c r="AW22" s="37"/>
      <c r="BB22" s="13"/>
      <c r="BC22" s="13"/>
      <c r="BD22" s="13"/>
      <c r="BE22" s="13"/>
      <c r="BF22" s="13"/>
      <c r="BG22" s="13"/>
      <c r="BH22" s="37"/>
      <c r="BI22" s="13"/>
      <c r="BJ22" s="13"/>
      <c r="BL22" s="13"/>
      <c r="BM22" s="13"/>
      <c r="BN22" s="13"/>
      <c r="BO22" s="13"/>
      <c r="BP22" s="13"/>
      <c r="BQ22" s="13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</row>
    <row r="23" spans="1:89" ht="12.75" x14ac:dyDescent="0.2">
      <c r="A23" s="14" t="s">
        <v>116</v>
      </c>
      <c r="B23" s="14" t="s">
        <v>117</v>
      </c>
      <c r="C23" s="15">
        <f>SUM(C24:C32)</f>
        <v>87</v>
      </c>
      <c r="D23" s="15"/>
      <c r="E23" s="16"/>
      <c r="F23" s="1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7"/>
      <c r="V23" s="37"/>
      <c r="W23" s="37"/>
      <c r="X23" s="37"/>
      <c r="Y23" s="37"/>
      <c r="Z23" s="13"/>
      <c r="AA23" s="13"/>
      <c r="AB23" s="13"/>
      <c r="AC23" s="13"/>
      <c r="AD23" s="13"/>
      <c r="AE23" s="13"/>
      <c r="AF23" s="13"/>
      <c r="AG23" s="13"/>
      <c r="AH23" s="13"/>
      <c r="AI23" s="37"/>
      <c r="AJ23" s="13"/>
      <c r="AK23" s="13"/>
      <c r="AL23" s="13"/>
      <c r="AM23" s="13"/>
      <c r="AN23" s="13"/>
      <c r="AO23" s="13"/>
      <c r="AS23" s="37"/>
      <c r="AT23" s="37"/>
      <c r="AU23" s="37"/>
      <c r="AV23" s="37"/>
      <c r="AW23" s="37"/>
      <c r="BB23" s="13"/>
      <c r="BC23" s="13"/>
      <c r="BD23" s="13"/>
      <c r="BE23" s="13"/>
      <c r="BF23" s="13"/>
      <c r="BG23" s="13"/>
      <c r="BH23" s="37"/>
      <c r="BI23" s="13"/>
      <c r="BJ23" s="13"/>
      <c r="BL23" s="13"/>
      <c r="BM23" s="13"/>
      <c r="BN23" s="13"/>
      <c r="BO23" s="13"/>
      <c r="BP23" s="13"/>
      <c r="BQ23" s="13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</row>
    <row r="24" spans="1:89" ht="12.75" x14ac:dyDescent="0.2">
      <c r="A24" s="17" t="s">
        <v>118</v>
      </c>
      <c r="B24" s="17" t="s">
        <v>119</v>
      </c>
      <c r="C24" s="17">
        <v>8</v>
      </c>
      <c r="D24" s="17"/>
      <c r="E24" s="17" t="s">
        <v>120</v>
      </c>
      <c r="F24" s="16"/>
      <c r="G24" s="13"/>
      <c r="H24" s="13"/>
      <c r="I24" s="18"/>
      <c r="J24" s="18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7"/>
      <c r="V24" s="37"/>
      <c r="W24" s="37"/>
      <c r="X24" s="37"/>
      <c r="Y24" s="37"/>
      <c r="Z24" s="13"/>
      <c r="AA24" s="13"/>
      <c r="AB24" s="13"/>
      <c r="AC24" s="13"/>
      <c r="AD24" s="13"/>
      <c r="AE24" s="13"/>
      <c r="AF24" s="13"/>
      <c r="AG24" s="13"/>
      <c r="AH24" s="13"/>
      <c r="AI24" s="37"/>
      <c r="AJ24" s="13"/>
      <c r="AK24" s="13"/>
      <c r="AL24" s="13"/>
      <c r="AM24" s="13"/>
      <c r="AN24" s="13"/>
      <c r="AO24" s="13"/>
      <c r="AS24" s="37"/>
      <c r="AT24" s="37"/>
      <c r="AU24" s="37"/>
      <c r="AV24" s="37"/>
      <c r="AW24" s="37"/>
      <c r="BB24" s="13"/>
      <c r="BC24" s="13"/>
      <c r="BD24" s="13"/>
      <c r="BE24" s="13"/>
      <c r="BF24" s="13"/>
      <c r="BG24" s="13"/>
      <c r="BH24" s="37"/>
      <c r="BI24" s="13"/>
      <c r="BJ24" s="13"/>
      <c r="BL24" s="13"/>
      <c r="BM24" s="13"/>
      <c r="BN24" s="13"/>
      <c r="BO24" s="13"/>
      <c r="BP24" s="13"/>
      <c r="BQ24" s="13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</row>
    <row r="25" spans="1:89" ht="12.75" x14ac:dyDescent="0.2">
      <c r="A25" s="17" t="s">
        <v>121</v>
      </c>
      <c r="B25" s="17" t="s">
        <v>122</v>
      </c>
      <c r="C25" s="17">
        <v>12</v>
      </c>
      <c r="D25" s="17"/>
      <c r="E25" s="17" t="s">
        <v>123</v>
      </c>
      <c r="F25" s="17" t="s">
        <v>124</v>
      </c>
      <c r="G25" s="13"/>
      <c r="H25" s="13"/>
      <c r="I25" s="13"/>
      <c r="J25" s="18"/>
      <c r="K25" s="18"/>
      <c r="L25" s="18"/>
      <c r="M25" s="13"/>
      <c r="N25" s="13"/>
      <c r="O25" s="13"/>
      <c r="P25" s="13"/>
      <c r="Q25" s="13"/>
      <c r="R25" s="13"/>
      <c r="S25" s="13"/>
      <c r="T25" s="13"/>
      <c r="U25" s="37"/>
      <c r="V25" s="37"/>
      <c r="W25" s="37"/>
      <c r="X25" s="37"/>
      <c r="Y25" s="37"/>
      <c r="Z25" s="13"/>
      <c r="AA25" s="13"/>
      <c r="AB25" s="13"/>
      <c r="AC25" s="13"/>
      <c r="AD25" s="13"/>
      <c r="AE25" s="13"/>
      <c r="AF25" s="13"/>
      <c r="AG25" s="13"/>
      <c r="AH25" s="13"/>
      <c r="AI25" s="37"/>
      <c r="AJ25" s="13"/>
      <c r="AK25" s="13"/>
      <c r="AL25" s="13"/>
      <c r="AM25" s="13"/>
      <c r="AN25" s="13"/>
      <c r="AO25" s="13"/>
      <c r="AS25" s="37"/>
      <c r="AT25" s="37"/>
      <c r="AU25" s="37"/>
      <c r="AV25" s="37"/>
      <c r="AW25" s="37"/>
      <c r="BB25" s="13"/>
      <c r="BC25" s="13"/>
      <c r="BD25" s="13"/>
      <c r="BE25" s="13"/>
      <c r="BF25" s="13"/>
      <c r="BG25" s="13"/>
      <c r="BH25" s="37"/>
      <c r="BI25" s="13"/>
      <c r="BJ25" s="13"/>
      <c r="BL25" s="13"/>
      <c r="BM25" s="13"/>
      <c r="BN25" s="13"/>
      <c r="BO25" s="13"/>
      <c r="BP25" s="13"/>
      <c r="BQ25" s="13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</row>
    <row r="26" spans="1:89" ht="12.75" x14ac:dyDescent="0.2">
      <c r="A26" s="17" t="s">
        <v>125</v>
      </c>
      <c r="B26" s="17" t="s">
        <v>126</v>
      </c>
      <c r="C26" s="17">
        <v>6</v>
      </c>
      <c r="D26" s="17"/>
      <c r="E26" s="17" t="s">
        <v>127</v>
      </c>
      <c r="F26" s="17" t="s">
        <v>128</v>
      </c>
      <c r="G26" s="13"/>
      <c r="H26" s="13"/>
      <c r="I26" s="13"/>
      <c r="J26" s="18"/>
      <c r="K26" s="18"/>
      <c r="L26" s="13"/>
      <c r="M26" s="13"/>
      <c r="N26" s="13"/>
      <c r="O26" s="13"/>
      <c r="P26" s="13"/>
      <c r="Q26" s="13"/>
      <c r="R26" s="13"/>
      <c r="S26" s="13"/>
      <c r="T26" s="13"/>
      <c r="U26" s="37"/>
      <c r="V26" s="37"/>
      <c r="W26" s="37"/>
      <c r="X26" s="37"/>
      <c r="Y26" s="37"/>
      <c r="Z26" s="13"/>
      <c r="AA26" s="13"/>
      <c r="AB26" s="13"/>
      <c r="AC26" s="13"/>
      <c r="AD26" s="13"/>
      <c r="AE26" s="13"/>
      <c r="AF26" s="13"/>
      <c r="AG26" s="13"/>
      <c r="AH26" s="13"/>
      <c r="AI26" s="37"/>
      <c r="AJ26" s="13"/>
      <c r="AK26" s="13"/>
      <c r="AL26" s="13"/>
      <c r="AM26" s="13"/>
      <c r="AN26" s="13"/>
      <c r="AO26" s="13"/>
      <c r="AS26" s="37"/>
      <c r="AT26" s="37"/>
      <c r="AU26" s="37"/>
      <c r="AV26" s="37"/>
      <c r="AW26" s="37"/>
      <c r="BB26" s="13"/>
      <c r="BC26" s="13"/>
      <c r="BD26" s="13"/>
      <c r="BE26" s="13"/>
      <c r="BF26" s="13"/>
      <c r="BG26" s="13"/>
      <c r="BH26" s="37"/>
      <c r="BI26" s="13"/>
      <c r="BJ26" s="13"/>
      <c r="BL26" s="13"/>
      <c r="BM26" s="13"/>
      <c r="BN26" s="13"/>
      <c r="BO26" s="13"/>
      <c r="BP26" s="13"/>
      <c r="BQ26" s="13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</row>
    <row r="27" spans="1:89" ht="12.75" x14ac:dyDescent="0.2">
      <c r="A27" s="17" t="s">
        <v>129</v>
      </c>
      <c r="B27" s="17" t="s">
        <v>130</v>
      </c>
      <c r="C27" s="17">
        <v>16</v>
      </c>
      <c r="D27" s="17"/>
      <c r="E27" s="17" t="s">
        <v>131</v>
      </c>
      <c r="F27" s="17" t="s">
        <v>132</v>
      </c>
      <c r="G27" s="13"/>
      <c r="H27" s="13"/>
      <c r="I27" s="13"/>
      <c r="J27" s="13"/>
      <c r="K27" s="18"/>
      <c r="L27" s="18"/>
      <c r="M27" s="18"/>
      <c r="N27" s="18"/>
      <c r="O27" s="13"/>
      <c r="P27" s="13"/>
      <c r="Q27" s="13"/>
      <c r="R27" s="13"/>
      <c r="S27" s="13"/>
      <c r="T27" s="13"/>
      <c r="U27" s="37"/>
      <c r="V27" s="37"/>
      <c r="W27" s="37"/>
      <c r="X27" s="37"/>
      <c r="Y27" s="37"/>
      <c r="Z27" s="13"/>
      <c r="AA27" s="13"/>
      <c r="AB27" s="13"/>
      <c r="AC27" s="13"/>
      <c r="AD27" s="13"/>
      <c r="AE27" s="13"/>
      <c r="AF27" s="13"/>
      <c r="AG27" s="13"/>
      <c r="AH27" s="13"/>
      <c r="AI27" s="37"/>
      <c r="AJ27" s="13"/>
      <c r="AK27" s="13"/>
      <c r="AL27" s="13"/>
      <c r="AM27" s="13"/>
      <c r="AN27" s="13"/>
      <c r="AO27" s="13"/>
      <c r="AS27" s="37"/>
      <c r="AT27" s="37"/>
      <c r="AU27" s="37"/>
      <c r="AV27" s="37"/>
      <c r="AW27" s="37"/>
      <c r="BB27" s="13"/>
      <c r="BC27" s="13"/>
      <c r="BD27" s="13"/>
      <c r="BE27" s="13"/>
      <c r="BF27" s="13"/>
      <c r="BG27" s="13"/>
      <c r="BH27" s="37"/>
      <c r="BI27" s="13"/>
      <c r="BJ27" s="13"/>
      <c r="BL27" s="13"/>
      <c r="BM27" s="13"/>
      <c r="BN27" s="13"/>
      <c r="BO27" s="13"/>
      <c r="BP27" s="13"/>
      <c r="BQ27" s="13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</row>
    <row r="28" spans="1:89" ht="12.75" x14ac:dyDescent="0.2">
      <c r="A28" s="17" t="s">
        <v>133</v>
      </c>
      <c r="B28" s="17" t="s">
        <v>134</v>
      </c>
      <c r="C28" s="17">
        <v>10</v>
      </c>
      <c r="D28" s="17"/>
      <c r="E28" s="17" t="s">
        <v>135</v>
      </c>
      <c r="F28" s="17" t="s">
        <v>136</v>
      </c>
      <c r="G28" s="13"/>
      <c r="H28" s="13"/>
      <c r="I28" s="13"/>
      <c r="J28" s="13"/>
      <c r="K28" s="13"/>
      <c r="L28" s="13"/>
      <c r="M28" s="13"/>
      <c r="N28" s="18"/>
      <c r="O28" s="18"/>
      <c r="P28" s="13"/>
      <c r="Q28" s="13"/>
      <c r="R28" s="13"/>
      <c r="S28" s="13"/>
      <c r="T28" s="13"/>
      <c r="U28" s="37"/>
      <c r="V28" s="37"/>
      <c r="W28" s="37"/>
      <c r="X28" s="37"/>
      <c r="Y28" s="37"/>
      <c r="Z28" s="13"/>
      <c r="AA28" s="13"/>
      <c r="AB28" s="13"/>
      <c r="AC28" s="13"/>
      <c r="AD28" s="13"/>
      <c r="AE28" s="13"/>
      <c r="AF28" s="13"/>
      <c r="AG28" s="13"/>
      <c r="AH28" s="13"/>
      <c r="AI28" s="37"/>
      <c r="AJ28" s="13"/>
      <c r="AK28" s="13"/>
      <c r="AL28" s="13"/>
      <c r="AM28" s="13"/>
      <c r="AN28" s="13"/>
      <c r="AO28" s="13"/>
      <c r="AS28" s="37"/>
      <c r="AT28" s="37"/>
      <c r="AU28" s="37"/>
      <c r="AV28" s="37"/>
      <c r="AW28" s="37"/>
      <c r="BB28" s="13"/>
      <c r="BC28" s="13"/>
      <c r="BD28" s="13"/>
      <c r="BE28" s="13"/>
      <c r="BF28" s="13"/>
      <c r="BG28" s="13"/>
      <c r="BH28" s="37"/>
      <c r="BI28" s="13"/>
      <c r="BJ28" s="13"/>
      <c r="BL28" s="13"/>
      <c r="BM28" s="13"/>
      <c r="BN28" s="13"/>
      <c r="BO28" s="13"/>
      <c r="BP28" s="13"/>
      <c r="BQ28" s="13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</row>
    <row r="29" spans="1:89" ht="12.75" x14ac:dyDescent="0.2">
      <c r="A29" s="17" t="s">
        <v>137</v>
      </c>
      <c r="B29" s="17" t="s">
        <v>138</v>
      </c>
      <c r="C29" s="17">
        <v>12</v>
      </c>
      <c r="D29" s="17"/>
      <c r="E29" s="17" t="s">
        <v>139</v>
      </c>
      <c r="F29" s="17" t="s">
        <v>140</v>
      </c>
      <c r="G29" s="13"/>
      <c r="H29" s="13"/>
      <c r="I29" s="18"/>
      <c r="J29" s="18"/>
      <c r="K29" s="18"/>
      <c r="L29" s="18"/>
      <c r="M29" s="18"/>
      <c r="N29" s="18"/>
      <c r="O29" s="18"/>
      <c r="P29" s="18"/>
      <c r="Q29" s="13"/>
      <c r="R29" s="13"/>
      <c r="S29" s="13"/>
      <c r="T29" s="13"/>
      <c r="U29" s="37"/>
      <c r="V29" s="37"/>
      <c r="W29" s="37"/>
      <c r="X29" s="37"/>
      <c r="Y29" s="37"/>
      <c r="Z29" s="13"/>
      <c r="AA29" s="13"/>
      <c r="AB29" s="13"/>
      <c r="AC29" s="13"/>
      <c r="AD29" s="13"/>
      <c r="AE29" s="13"/>
      <c r="AF29" s="13"/>
      <c r="AG29" s="13"/>
      <c r="AH29" s="13"/>
      <c r="AI29" s="37"/>
      <c r="AJ29" s="13"/>
      <c r="AK29" s="13"/>
      <c r="AL29" s="13"/>
      <c r="AM29" s="13"/>
      <c r="AN29" s="13"/>
      <c r="AO29" s="13"/>
      <c r="AS29" s="37"/>
      <c r="AT29" s="37"/>
      <c r="AU29" s="37"/>
      <c r="AV29" s="37"/>
      <c r="AW29" s="37"/>
      <c r="BB29" s="13"/>
      <c r="BC29" s="13"/>
      <c r="BD29" s="13"/>
      <c r="BE29" s="13"/>
      <c r="BF29" s="13"/>
      <c r="BG29" s="13"/>
      <c r="BH29" s="37"/>
      <c r="BI29" s="13"/>
      <c r="BJ29" s="13"/>
      <c r="BL29" s="13"/>
      <c r="BM29" s="13"/>
      <c r="BN29" s="13"/>
      <c r="BO29" s="13"/>
      <c r="BP29" s="13"/>
      <c r="BQ29" s="13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</row>
    <row r="30" spans="1:89" ht="12.75" x14ac:dyDescent="0.2">
      <c r="A30" s="17" t="s">
        <v>141</v>
      </c>
      <c r="B30" s="17" t="s">
        <v>142</v>
      </c>
      <c r="C30" s="17">
        <v>5</v>
      </c>
      <c r="D30" s="17"/>
      <c r="E30" s="17" t="s">
        <v>143</v>
      </c>
      <c r="F30" s="16"/>
      <c r="G30" s="13"/>
      <c r="H30" s="13"/>
      <c r="I30" s="13"/>
      <c r="J30" s="18"/>
      <c r="K30" s="18"/>
      <c r="L30" s="18"/>
      <c r="M30" s="13"/>
      <c r="N30" s="13"/>
      <c r="O30" s="13"/>
      <c r="P30" s="13"/>
      <c r="Q30" s="13"/>
      <c r="R30" s="13"/>
      <c r="S30" s="13"/>
      <c r="T30" s="13"/>
      <c r="U30" s="37"/>
      <c r="V30" s="37"/>
      <c r="W30" s="37"/>
      <c r="X30" s="37"/>
      <c r="Y30" s="37"/>
      <c r="Z30" s="13"/>
      <c r="AA30" s="13"/>
      <c r="AB30" s="13"/>
      <c r="AC30" s="13"/>
      <c r="AD30" s="13"/>
      <c r="AE30" s="13"/>
      <c r="AF30" s="13"/>
      <c r="AG30" s="13"/>
      <c r="AH30" s="13"/>
      <c r="AI30" s="37"/>
      <c r="AJ30" s="13"/>
      <c r="AK30" s="13"/>
      <c r="AL30" s="13"/>
      <c r="AM30" s="13"/>
      <c r="AN30" s="13"/>
      <c r="AO30" s="13"/>
      <c r="AS30" s="37"/>
      <c r="AT30" s="37"/>
      <c r="AU30" s="37"/>
      <c r="AV30" s="37"/>
      <c r="AW30" s="37"/>
      <c r="BB30" s="13"/>
      <c r="BC30" s="13"/>
      <c r="BD30" s="13"/>
      <c r="BE30" s="13"/>
      <c r="BF30" s="13"/>
      <c r="BG30" s="13"/>
      <c r="BH30" s="37"/>
      <c r="BI30" s="13"/>
      <c r="BJ30" s="13"/>
      <c r="BL30" s="13"/>
      <c r="BM30" s="13"/>
      <c r="BN30" s="13"/>
      <c r="BO30" s="13"/>
      <c r="BP30" s="13"/>
      <c r="BQ30" s="13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</row>
    <row r="31" spans="1:89" ht="12.75" x14ac:dyDescent="0.2">
      <c r="A31" s="17" t="s">
        <v>144</v>
      </c>
      <c r="B31" s="17" t="s">
        <v>145</v>
      </c>
      <c r="C31" s="17">
        <v>6</v>
      </c>
      <c r="D31" s="17"/>
      <c r="E31" s="17" t="s">
        <v>146</v>
      </c>
      <c r="F31" s="16"/>
      <c r="G31" s="13"/>
      <c r="H31" s="13"/>
      <c r="I31" s="13"/>
      <c r="J31" s="13"/>
      <c r="K31" s="13"/>
      <c r="L31" s="13"/>
      <c r="M31" s="13"/>
      <c r="N31" s="13"/>
      <c r="O31" s="13"/>
      <c r="P31" s="18"/>
      <c r="Q31" s="18"/>
      <c r="R31" s="18"/>
      <c r="S31" s="18"/>
      <c r="T31" s="18"/>
      <c r="U31" s="37"/>
      <c r="V31" s="37"/>
      <c r="W31" s="37"/>
      <c r="X31" s="37"/>
      <c r="Y31" s="37"/>
      <c r="Z31" s="13"/>
      <c r="AA31" s="13"/>
      <c r="AB31" s="13"/>
      <c r="AC31" s="13"/>
      <c r="AD31" s="13"/>
      <c r="AE31" s="13"/>
      <c r="AF31" s="13"/>
      <c r="AG31" s="13"/>
      <c r="AH31" s="13"/>
      <c r="AI31" s="37"/>
      <c r="AJ31" s="13"/>
      <c r="AK31" s="13"/>
      <c r="AL31" s="13"/>
      <c r="AM31" s="13"/>
      <c r="AN31" s="13"/>
      <c r="AO31" s="13"/>
      <c r="AS31" s="37"/>
      <c r="AT31" s="37"/>
      <c r="AU31" s="37"/>
      <c r="AV31" s="37"/>
      <c r="AW31" s="37"/>
      <c r="BB31" s="13"/>
      <c r="BC31" s="13"/>
      <c r="BD31" s="13"/>
      <c r="BE31" s="13"/>
      <c r="BF31" s="13"/>
      <c r="BG31" s="13"/>
      <c r="BH31" s="37"/>
      <c r="BI31" s="13"/>
      <c r="BJ31" s="13"/>
      <c r="BL31" s="13"/>
      <c r="BM31" s="13"/>
      <c r="BN31" s="13"/>
      <c r="BO31" s="13"/>
      <c r="BP31" s="13"/>
      <c r="BQ31" s="13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</row>
    <row r="32" spans="1:89" ht="12.75" x14ac:dyDescent="0.2">
      <c r="A32" s="17" t="s">
        <v>147</v>
      </c>
      <c r="B32" s="17" t="s">
        <v>148</v>
      </c>
      <c r="C32" s="17">
        <v>12</v>
      </c>
      <c r="D32" s="17"/>
      <c r="E32" s="17" t="s">
        <v>149</v>
      </c>
      <c r="F32" s="17" t="s">
        <v>150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8"/>
      <c r="R32" s="18"/>
      <c r="S32" s="18"/>
      <c r="T32" s="18"/>
      <c r="U32" s="37"/>
      <c r="V32" s="37"/>
      <c r="W32" s="37"/>
      <c r="X32" s="37"/>
      <c r="Y32" s="37"/>
      <c r="Z32" s="13"/>
      <c r="AA32" s="13"/>
      <c r="AB32" s="13"/>
      <c r="AC32" s="13"/>
      <c r="AD32" s="13"/>
      <c r="AE32" s="13"/>
      <c r="AF32" s="13"/>
      <c r="AG32" s="13"/>
      <c r="AH32" s="13"/>
      <c r="AI32" s="37"/>
      <c r="AJ32" s="13"/>
      <c r="AK32" s="13"/>
      <c r="AL32" s="13"/>
      <c r="AM32" s="13"/>
      <c r="AN32" s="13"/>
      <c r="AO32" s="13"/>
      <c r="AS32" s="37"/>
      <c r="AT32" s="37"/>
      <c r="AU32" s="37"/>
      <c r="AV32" s="37"/>
      <c r="AW32" s="37"/>
      <c r="BB32" s="13"/>
      <c r="BC32" s="13"/>
      <c r="BD32" s="13"/>
      <c r="BE32" s="13"/>
      <c r="BF32" s="13"/>
      <c r="BG32" s="13"/>
      <c r="BH32" s="37"/>
      <c r="BI32" s="13"/>
      <c r="BJ32" s="13"/>
      <c r="BL32" s="13"/>
      <c r="BM32" s="13"/>
      <c r="BN32" s="13"/>
      <c r="BO32" s="13"/>
      <c r="BP32" s="13"/>
      <c r="BQ32" s="13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</row>
    <row r="33" spans="1:89" ht="12.75" x14ac:dyDescent="0.2">
      <c r="A33" s="19"/>
      <c r="B33" s="19"/>
      <c r="C33" s="19"/>
      <c r="D33" s="19"/>
      <c r="E33" s="19"/>
      <c r="F33" s="19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45"/>
      <c r="V33" s="37"/>
      <c r="W33" s="44"/>
      <c r="X33" s="37"/>
      <c r="Y33" s="47"/>
      <c r="Z33" s="13"/>
      <c r="AA33" s="13"/>
      <c r="AB33" s="13"/>
      <c r="AC33" s="13"/>
      <c r="AD33" s="13"/>
      <c r="AE33" s="13"/>
      <c r="AF33" s="13"/>
      <c r="AG33" s="13"/>
      <c r="AH33" s="13"/>
      <c r="AI33" s="48"/>
      <c r="AJ33" s="13"/>
      <c r="AK33" s="13"/>
      <c r="AL33" s="13"/>
      <c r="AM33" s="13"/>
      <c r="AN33" s="13"/>
      <c r="AO33" s="13"/>
      <c r="AP33" s="13"/>
      <c r="AQ33" s="13"/>
      <c r="AR33" s="13"/>
      <c r="AS33" s="45"/>
      <c r="AT33" s="37"/>
      <c r="AU33" s="44"/>
      <c r="AV33" s="37"/>
      <c r="AW33" s="47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48"/>
      <c r="BI33" s="13"/>
      <c r="BJ33" s="13"/>
      <c r="BK33" s="13"/>
      <c r="BL33" s="13"/>
      <c r="BM33" s="13"/>
      <c r="BN33" s="13"/>
      <c r="BO33" s="13"/>
      <c r="BP33" s="13"/>
      <c r="BQ33" s="13"/>
      <c r="BR33" s="45"/>
      <c r="BS33" s="37"/>
      <c r="BT33" s="44"/>
      <c r="BU33" s="37"/>
      <c r="BV33" s="47"/>
      <c r="BW33" s="46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</row>
    <row r="34" spans="1:89" ht="12.75" x14ac:dyDescent="0.2">
      <c r="A34" s="14" t="s">
        <v>151</v>
      </c>
      <c r="B34" s="14" t="s">
        <v>152</v>
      </c>
      <c r="C34" s="15"/>
      <c r="D34" s="15"/>
      <c r="E34" s="16"/>
      <c r="F34" s="1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7"/>
      <c r="V34" s="37"/>
      <c r="W34" s="37"/>
      <c r="X34" s="37"/>
      <c r="Y34" s="37"/>
      <c r="Z34" s="13"/>
      <c r="AA34" s="13"/>
      <c r="AB34" s="13"/>
      <c r="AC34" s="13"/>
      <c r="AD34" s="13"/>
      <c r="AE34" s="13"/>
      <c r="AF34" s="13"/>
      <c r="AG34" s="13"/>
      <c r="AH34" s="13"/>
      <c r="AI34" s="37"/>
      <c r="AJ34" s="13"/>
      <c r="AK34" s="13"/>
      <c r="AL34" s="13"/>
      <c r="AM34" s="13"/>
      <c r="AN34" s="13"/>
      <c r="AO34" s="13"/>
      <c r="AP34" s="13"/>
      <c r="AQ34" s="13"/>
      <c r="AR34" s="13"/>
      <c r="AS34" s="37"/>
      <c r="AT34" s="37"/>
      <c r="AU34" s="37"/>
      <c r="AV34" s="37"/>
      <c r="AW34" s="37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7"/>
      <c r="BI34" s="13"/>
      <c r="BJ34" s="13"/>
      <c r="BK34" s="13"/>
      <c r="BL34" s="13"/>
      <c r="BM34" s="13"/>
      <c r="BN34" s="13"/>
      <c r="BO34" s="13"/>
      <c r="BP34" s="13"/>
      <c r="BQ34" s="13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</row>
    <row r="35" spans="1:89" ht="12.75" x14ac:dyDescent="0.2">
      <c r="A35" s="17" t="s">
        <v>153</v>
      </c>
      <c r="B35" s="17" t="s">
        <v>154</v>
      </c>
      <c r="C35" s="17"/>
      <c r="D35" s="17"/>
      <c r="E35" s="17" t="s">
        <v>155</v>
      </c>
      <c r="F35" s="1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7"/>
      <c r="V35" s="37"/>
      <c r="W35" s="37"/>
      <c r="X35" s="37"/>
      <c r="Y35" s="37"/>
      <c r="Z35" s="13"/>
      <c r="AA35" s="13"/>
      <c r="AB35" s="13"/>
      <c r="AC35" s="13"/>
      <c r="AD35" s="13"/>
      <c r="AE35" s="13"/>
      <c r="AF35" s="13"/>
      <c r="AG35" s="13"/>
      <c r="AH35" s="13"/>
      <c r="AI35" s="37"/>
      <c r="AJ35" s="13"/>
      <c r="AK35" s="13"/>
      <c r="AL35" s="13"/>
      <c r="AM35" s="13"/>
      <c r="AN35" s="13"/>
      <c r="AO35" s="13"/>
      <c r="AP35" s="13"/>
      <c r="AQ35" s="13"/>
      <c r="AR35" s="13"/>
      <c r="AS35" s="37"/>
      <c r="AT35" s="37"/>
      <c r="AU35" s="37"/>
      <c r="AV35" s="37"/>
      <c r="AW35" s="37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7"/>
      <c r="BI35" s="13"/>
      <c r="BJ35" s="13"/>
      <c r="BK35" s="13"/>
      <c r="BL35" s="13"/>
      <c r="BM35" s="13"/>
      <c r="BN35" s="13"/>
      <c r="BO35" s="13"/>
      <c r="BP35" s="13"/>
      <c r="BQ35" s="13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</row>
    <row r="36" spans="1:89" ht="12.75" x14ac:dyDescent="0.2">
      <c r="A36" s="17" t="s">
        <v>156</v>
      </c>
      <c r="B36" s="17" t="s">
        <v>157</v>
      </c>
      <c r="C36" s="17"/>
      <c r="D36" s="17"/>
      <c r="E36" s="17" t="s">
        <v>158</v>
      </c>
      <c r="F36" s="17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7"/>
      <c r="V36" s="37"/>
      <c r="W36" s="37"/>
      <c r="X36" s="37"/>
      <c r="Y36" s="37"/>
      <c r="Z36" s="13"/>
      <c r="AA36" s="13"/>
      <c r="AB36" s="13"/>
      <c r="AC36" s="13"/>
      <c r="AD36" s="13"/>
      <c r="AE36" s="13"/>
      <c r="AF36" s="13"/>
      <c r="AG36" s="13"/>
      <c r="AH36" s="13"/>
      <c r="AI36" s="37"/>
      <c r="AJ36" s="13"/>
      <c r="AK36" s="13"/>
      <c r="AL36" s="13"/>
      <c r="AM36" s="13"/>
      <c r="AN36" s="13"/>
      <c r="AO36" s="13"/>
      <c r="AP36" s="13"/>
      <c r="AQ36" s="13"/>
      <c r="AR36" s="13"/>
      <c r="AS36" s="37"/>
      <c r="AT36" s="37"/>
      <c r="AU36" s="37"/>
      <c r="AV36" s="37"/>
      <c r="AW36" s="37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7"/>
      <c r="BI36" s="13"/>
      <c r="BJ36" s="13"/>
      <c r="BK36" s="13"/>
      <c r="BL36" s="13"/>
      <c r="BM36" s="13"/>
      <c r="BN36" s="13"/>
      <c r="BO36" s="13"/>
      <c r="BP36" s="13"/>
      <c r="BQ36" s="13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</row>
    <row r="37" spans="1:89" ht="12.75" x14ac:dyDescent="0.2">
      <c r="A37" s="17" t="s">
        <v>159</v>
      </c>
      <c r="B37" s="17" t="s">
        <v>160</v>
      </c>
      <c r="C37" s="17"/>
      <c r="D37" s="17"/>
      <c r="E37" s="17" t="s">
        <v>161</v>
      </c>
      <c r="F37" s="17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37"/>
      <c r="V37" s="37"/>
      <c r="W37" s="37"/>
      <c r="X37" s="37"/>
      <c r="Y37" s="37"/>
      <c r="Z37" s="13"/>
      <c r="AA37" s="13"/>
      <c r="AB37" s="13"/>
      <c r="AC37" s="13"/>
      <c r="AD37" s="13"/>
      <c r="AE37" s="13"/>
      <c r="AF37" s="13"/>
      <c r="AG37" s="13"/>
      <c r="AH37" s="13"/>
      <c r="AI37" s="37"/>
      <c r="AJ37" s="13"/>
      <c r="AK37" s="13"/>
      <c r="AL37" s="13"/>
      <c r="AM37" s="13"/>
      <c r="AN37" s="13"/>
      <c r="AO37" s="13"/>
      <c r="AP37" s="13"/>
      <c r="AQ37" s="13"/>
      <c r="AR37" s="13"/>
      <c r="AS37" s="37"/>
      <c r="AT37" s="37"/>
      <c r="AU37" s="37"/>
      <c r="AV37" s="37"/>
      <c r="AW37" s="37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7"/>
      <c r="BI37" s="13"/>
      <c r="BJ37" s="13"/>
      <c r="BK37" s="13"/>
      <c r="BL37" s="13"/>
      <c r="BM37" s="13"/>
      <c r="BN37" s="13"/>
      <c r="BO37" s="13"/>
      <c r="BP37" s="13"/>
      <c r="BQ37" s="13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</row>
    <row r="38" spans="1:89" ht="12.75" x14ac:dyDescent="0.2">
      <c r="A38" s="17" t="s">
        <v>162</v>
      </c>
      <c r="B38" s="17" t="s">
        <v>163</v>
      </c>
      <c r="C38" s="17"/>
      <c r="D38" s="17"/>
      <c r="E38" s="17" t="s">
        <v>164</v>
      </c>
      <c r="F38" s="17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37"/>
      <c r="V38" s="37"/>
      <c r="W38" s="37"/>
      <c r="X38" s="37"/>
      <c r="Y38" s="37"/>
      <c r="Z38" s="13"/>
      <c r="AA38" s="13"/>
      <c r="AB38" s="13"/>
      <c r="AC38" s="13"/>
      <c r="AD38" s="13"/>
      <c r="AE38" s="13"/>
      <c r="AF38" s="13"/>
      <c r="AG38" s="13"/>
      <c r="AH38" s="13"/>
      <c r="AI38" s="37"/>
      <c r="AJ38" s="13"/>
      <c r="AK38" s="13"/>
      <c r="AL38" s="13"/>
      <c r="AM38" s="13"/>
      <c r="AN38" s="13"/>
      <c r="AO38" s="13"/>
      <c r="AP38" s="13"/>
      <c r="AQ38" s="13"/>
      <c r="AR38" s="13"/>
      <c r="AS38" s="37"/>
      <c r="AT38" s="37"/>
      <c r="AU38" s="37"/>
      <c r="AV38" s="37"/>
      <c r="AW38" s="37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7"/>
      <c r="BI38" s="13"/>
      <c r="BJ38" s="13"/>
      <c r="BK38" s="13"/>
      <c r="BL38" s="13"/>
      <c r="BM38" s="13"/>
      <c r="BN38" s="13"/>
      <c r="BO38" s="13"/>
      <c r="BP38" s="13"/>
      <c r="BQ38" s="13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</row>
    <row r="39" spans="1:89" ht="12.75" x14ac:dyDescent="0.2">
      <c r="A39" s="17" t="s">
        <v>165</v>
      </c>
      <c r="B39" s="17" t="s">
        <v>166</v>
      </c>
      <c r="C39" s="17"/>
      <c r="D39" s="17"/>
      <c r="E39" s="17" t="s">
        <v>167</v>
      </c>
      <c r="F39" s="17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37"/>
      <c r="V39" s="37"/>
      <c r="W39" s="37"/>
      <c r="X39" s="37"/>
      <c r="Y39" s="37"/>
      <c r="Z39" s="13"/>
      <c r="AA39" s="13"/>
      <c r="AB39" s="13"/>
      <c r="AC39" s="13"/>
      <c r="AD39" s="13"/>
      <c r="AE39" s="13"/>
      <c r="AF39" s="13"/>
      <c r="AG39" s="13"/>
      <c r="AH39" s="13"/>
      <c r="AI39" s="37"/>
      <c r="AJ39" s="13"/>
      <c r="AK39" s="13"/>
      <c r="AL39" s="13"/>
      <c r="AM39" s="13"/>
      <c r="AN39" s="13"/>
      <c r="AO39" s="13"/>
      <c r="AP39" s="13"/>
      <c r="AQ39" s="13"/>
      <c r="AR39" s="13"/>
      <c r="AS39" s="37"/>
      <c r="AT39" s="37"/>
      <c r="AU39" s="37"/>
      <c r="AV39" s="37"/>
      <c r="AW39" s="37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7"/>
      <c r="BI39" s="13"/>
      <c r="BJ39" s="13"/>
      <c r="BK39" s="13"/>
      <c r="BL39" s="13"/>
      <c r="BM39" s="13"/>
      <c r="BN39" s="13"/>
      <c r="BO39" s="13"/>
      <c r="BP39" s="13"/>
      <c r="BQ39" s="13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</row>
    <row r="40" spans="1:89" ht="12.75" x14ac:dyDescent="0.2">
      <c r="A40" s="17" t="s">
        <v>168</v>
      </c>
      <c r="B40" s="17" t="s">
        <v>169</v>
      </c>
      <c r="C40" s="17"/>
      <c r="D40" s="17"/>
      <c r="E40" s="17" t="s">
        <v>170</v>
      </c>
      <c r="F40" s="17" t="s">
        <v>171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37"/>
      <c r="V40" s="37"/>
      <c r="W40" s="37"/>
      <c r="X40" s="37"/>
      <c r="Y40" s="37"/>
      <c r="Z40" s="13"/>
      <c r="AA40" s="13"/>
      <c r="AB40" s="13"/>
      <c r="AC40" s="13"/>
      <c r="AD40" s="13"/>
      <c r="AE40" s="13"/>
      <c r="AF40" s="13"/>
      <c r="AG40" s="13"/>
      <c r="AH40" s="13"/>
      <c r="AI40" s="37"/>
      <c r="AJ40" s="13"/>
      <c r="AK40" s="13"/>
      <c r="AL40" s="13"/>
      <c r="AM40" s="13"/>
      <c r="AN40" s="13"/>
      <c r="AO40" s="13"/>
      <c r="AP40" s="13"/>
      <c r="AQ40" s="13"/>
      <c r="AR40" s="13"/>
      <c r="AS40" s="37"/>
      <c r="AT40" s="37"/>
      <c r="AU40" s="37"/>
      <c r="AV40" s="37"/>
      <c r="AW40" s="37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7"/>
      <c r="BI40" s="13"/>
      <c r="BJ40" s="13"/>
      <c r="BK40" s="13"/>
      <c r="BL40" s="13"/>
      <c r="BM40" s="13"/>
      <c r="BN40" s="13"/>
      <c r="BO40" s="13"/>
      <c r="BP40" s="13"/>
      <c r="BQ40" s="13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</row>
    <row r="41" spans="1:89" ht="12.75" x14ac:dyDescent="0.2">
      <c r="A41" s="17" t="s">
        <v>172</v>
      </c>
      <c r="B41" s="17" t="s">
        <v>173</v>
      </c>
      <c r="C41" s="17"/>
      <c r="D41" s="17"/>
      <c r="E41" s="17" t="s">
        <v>174</v>
      </c>
      <c r="F41" s="17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37"/>
      <c r="V41" s="37"/>
      <c r="W41" s="37"/>
      <c r="X41" s="37"/>
      <c r="Y41" s="37"/>
      <c r="Z41" s="13"/>
      <c r="AA41" s="13"/>
      <c r="AB41" s="13"/>
      <c r="AC41" s="13"/>
      <c r="AD41" s="13"/>
      <c r="AE41" s="13"/>
      <c r="AF41" s="13"/>
      <c r="AG41" s="13"/>
      <c r="AH41" s="13"/>
      <c r="AI41" s="37"/>
      <c r="AJ41" s="13"/>
      <c r="AK41" s="13"/>
      <c r="AL41" s="13"/>
      <c r="AM41" s="13"/>
      <c r="AN41" s="13"/>
      <c r="AO41" s="13"/>
      <c r="AP41" s="13"/>
      <c r="AQ41" s="13"/>
      <c r="AR41" s="13"/>
      <c r="AS41" s="37"/>
      <c r="AT41" s="37"/>
      <c r="AU41" s="37"/>
      <c r="AV41" s="37"/>
      <c r="AW41" s="37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7"/>
      <c r="BI41" s="13"/>
      <c r="BJ41" s="13"/>
      <c r="BK41" s="13"/>
      <c r="BL41" s="13"/>
      <c r="BM41" s="13"/>
      <c r="BN41" s="13"/>
      <c r="BO41" s="13"/>
      <c r="BP41" s="13"/>
      <c r="BQ41" s="13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</row>
    <row r="42" spans="1:89" ht="12.75" x14ac:dyDescent="0.2">
      <c r="A42" s="17" t="s">
        <v>175</v>
      </c>
      <c r="B42" s="17" t="s">
        <v>176</v>
      </c>
      <c r="C42" s="17"/>
      <c r="D42" s="17"/>
      <c r="E42" s="17" t="s">
        <v>177</v>
      </c>
      <c r="F42" s="1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37"/>
      <c r="V42" s="37"/>
      <c r="W42" s="37"/>
      <c r="X42" s="37"/>
      <c r="Y42" s="37"/>
      <c r="Z42" s="13"/>
      <c r="AA42" s="13"/>
      <c r="AB42" s="13"/>
      <c r="AC42" s="13"/>
      <c r="AD42" s="13"/>
      <c r="AE42" s="13"/>
      <c r="AF42" s="13"/>
      <c r="AG42" s="13"/>
      <c r="AH42" s="13"/>
      <c r="AI42" s="37"/>
      <c r="AJ42" s="13"/>
      <c r="AK42" s="13"/>
      <c r="AL42" s="13"/>
      <c r="AM42" s="13"/>
      <c r="AN42" s="13"/>
      <c r="AO42" s="13"/>
      <c r="AP42" s="13"/>
      <c r="AQ42" s="13"/>
      <c r="AR42" s="13"/>
      <c r="AS42" s="37"/>
      <c r="AT42" s="37"/>
      <c r="AU42" s="37"/>
      <c r="AV42" s="37"/>
      <c r="AW42" s="37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7"/>
      <c r="BI42" s="13"/>
      <c r="BJ42" s="13"/>
      <c r="BK42" s="13"/>
      <c r="BL42" s="13"/>
      <c r="BM42" s="13"/>
      <c r="BN42" s="13"/>
      <c r="BO42" s="13"/>
      <c r="BP42" s="13"/>
      <c r="BQ42" s="13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</row>
    <row r="43" spans="1:89" ht="12.75" x14ac:dyDescent="0.2">
      <c r="A43" s="17" t="s">
        <v>178</v>
      </c>
      <c r="B43" s="17" t="s">
        <v>179</v>
      </c>
      <c r="C43" s="15"/>
      <c r="D43" s="15"/>
      <c r="E43" s="17" t="s">
        <v>180</v>
      </c>
      <c r="F43" s="17" t="s">
        <v>181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37"/>
      <c r="V43" s="37"/>
      <c r="W43" s="37"/>
      <c r="X43" s="37"/>
      <c r="Y43" s="37"/>
      <c r="Z43" s="13"/>
      <c r="AA43" s="13"/>
      <c r="AB43" s="13"/>
      <c r="AC43" s="13"/>
      <c r="AD43" s="13"/>
      <c r="AE43" s="13"/>
      <c r="AF43" s="13"/>
      <c r="AG43" s="13"/>
      <c r="AH43" s="13"/>
      <c r="AI43" s="37"/>
      <c r="AJ43" s="13"/>
      <c r="AK43" s="13"/>
      <c r="AL43" s="13"/>
      <c r="AM43" s="13"/>
      <c r="AN43" s="13"/>
      <c r="AO43" s="13"/>
      <c r="AP43" s="13"/>
      <c r="AQ43" s="13"/>
      <c r="AR43" s="13"/>
      <c r="AS43" s="37"/>
      <c r="AT43" s="37"/>
      <c r="AU43" s="37"/>
      <c r="AV43" s="37"/>
      <c r="AW43" s="37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7"/>
      <c r="BI43" s="13"/>
      <c r="BJ43" s="13"/>
      <c r="BK43" s="13"/>
      <c r="BL43" s="13"/>
      <c r="BM43" s="13"/>
      <c r="BN43" s="13"/>
      <c r="BO43" s="13"/>
      <c r="BP43" s="13"/>
      <c r="BQ43" s="13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</row>
    <row r="44" spans="1:89" ht="12.75" x14ac:dyDescent="0.2">
      <c r="A44" s="17" t="s">
        <v>182</v>
      </c>
      <c r="B44" s="17" t="s">
        <v>183</v>
      </c>
      <c r="C44" s="17"/>
      <c r="D44" s="17"/>
      <c r="E44" s="17" t="s">
        <v>184</v>
      </c>
      <c r="F44" s="17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37"/>
      <c r="V44" s="37"/>
      <c r="W44" s="37"/>
      <c r="X44" s="37"/>
      <c r="Y44" s="37"/>
      <c r="Z44" s="13"/>
      <c r="AA44" s="13"/>
      <c r="AB44" s="13"/>
      <c r="AC44" s="13"/>
      <c r="AD44" s="13"/>
      <c r="AE44" s="13"/>
      <c r="AF44" s="13"/>
      <c r="AG44" s="13"/>
      <c r="AH44" s="13"/>
      <c r="AI44" s="37"/>
      <c r="AJ44" s="13"/>
      <c r="AK44" s="13"/>
      <c r="AL44" s="13"/>
      <c r="AM44" s="13"/>
      <c r="AN44" s="13"/>
      <c r="AO44" s="13"/>
      <c r="AP44" s="13"/>
      <c r="AQ44" s="13"/>
      <c r="AR44" s="13"/>
      <c r="AS44" s="37"/>
      <c r="AT44" s="37"/>
      <c r="AU44" s="37"/>
      <c r="AV44" s="37"/>
      <c r="AW44" s="37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7"/>
      <c r="BI44" s="13"/>
      <c r="BJ44" s="13"/>
      <c r="BK44" s="13"/>
      <c r="BL44" s="13"/>
      <c r="BM44" s="13"/>
      <c r="BN44" s="13"/>
      <c r="BO44" s="13"/>
      <c r="BP44" s="13"/>
      <c r="BQ44" s="13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</row>
    <row r="45" spans="1:89" ht="12.75" x14ac:dyDescent="0.2">
      <c r="A45" s="17" t="s">
        <v>185</v>
      </c>
      <c r="B45" s="17" t="s">
        <v>186</v>
      </c>
      <c r="C45" s="17"/>
      <c r="D45" s="17"/>
      <c r="E45" s="17" t="s">
        <v>187</v>
      </c>
      <c r="F45" s="17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37"/>
      <c r="V45" s="37"/>
      <c r="W45" s="37"/>
      <c r="X45" s="37"/>
      <c r="Y45" s="37"/>
      <c r="Z45" s="13"/>
      <c r="AA45" s="13"/>
      <c r="AB45" s="13"/>
      <c r="AC45" s="13"/>
      <c r="AD45" s="13"/>
      <c r="AE45" s="13"/>
      <c r="AF45" s="13"/>
      <c r="AG45" s="13"/>
      <c r="AH45" s="13"/>
      <c r="AI45" s="37"/>
      <c r="AJ45" s="13"/>
      <c r="AK45" s="13"/>
      <c r="AL45" s="13"/>
      <c r="AM45" s="13"/>
      <c r="AN45" s="13"/>
      <c r="AO45" s="13"/>
      <c r="AP45" s="13"/>
      <c r="AQ45" s="13"/>
      <c r="AR45" s="13"/>
      <c r="AS45" s="37"/>
      <c r="AT45" s="37"/>
      <c r="AU45" s="37"/>
      <c r="AV45" s="37"/>
      <c r="AW45" s="37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7"/>
      <c r="BI45" s="13"/>
      <c r="BJ45" s="13"/>
      <c r="BK45" s="13"/>
      <c r="BL45" s="13"/>
      <c r="BM45" s="13"/>
      <c r="BN45" s="13"/>
      <c r="BO45" s="13"/>
      <c r="BP45" s="13"/>
      <c r="BQ45" s="13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</row>
    <row r="46" spans="1:89" ht="12.75" x14ac:dyDescent="0.2">
      <c r="A46" s="17" t="s">
        <v>188</v>
      </c>
      <c r="B46" s="17" t="s">
        <v>189</v>
      </c>
      <c r="C46" s="17"/>
      <c r="D46" s="17"/>
      <c r="E46" s="17" t="s">
        <v>190</v>
      </c>
      <c r="F46" s="17" t="s">
        <v>191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37"/>
      <c r="V46" s="37"/>
      <c r="W46" s="37"/>
      <c r="X46" s="37"/>
      <c r="Y46" s="37"/>
      <c r="Z46" s="13"/>
      <c r="AA46" s="13"/>
      <c r="AB46" s="13"/>
      <c r="AC46" s="13"/>
      <c r="AD46" s="13"/>
      <c r="AE46" s="13"/>
      <c r="AF46" s="13"/>
      <c r="AG46" s="13"/>
      <c r="AH46" s="13"/>
      <c r="AI46" s="37"/>
      <c r="AJ46" s="13"/>
      <c r="AK46" s="13"/>
      <c r="AL46" s="13"/>
      <c r="AM46" s="13"/>
      <c r="AN46" s="13"/>
      <c r="AO46" s="13"/>
      <c r="AP46" s="13"/>
      <c r="AQ46" s="13"/>
      <c r="AR46" s="13"/>
      <c r="AS46" s="37"/>
      <c r="AT46" s="37"/>
      <c r="AU46" s="37"/>
      <c r="AV46" s="37"/>
      <c r="AW46" s="37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7"/>
      <c r="BI46" s="13"/>
      <c r="BJ46" s="13"/>
      <c r="BK46" s="13"/>
      <c r="BL46" s="13"/>
      <c r="BM46" s="13"/>
      <c r="BN46" s="13"/>
      <c r="BO46" s="13"/>
      <c r="BP46" s="13"/>
      <c r="BQ46" s="13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</row>
    <row r="47" spans="1:89" ht="12.75" x14ac:dyDescent="0.2">
      <c r="A47" s="14" t="s">
        <v>192</v>
      </c>
      <c r="B47" s="14" t="s">
        <v>193</v>
      </c>
      <c r="C47" s="17"/>
      <c r="D47" s="17"/>
      <c r="E47" s="16"/>
      <c r="F47" s="16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37"/>
      <c r="V47" s="37"/>
      <c r="W47" s="37"/>
      <c r="X47" s="37"/>
      <c r="Y47" s="37"/>
      <c r="Z47" s="13"/>
      <c r="AA47" s="13"/>
      <c r="AB47" s="13"/>
      <c r="AC47" s="13"/>
      <c r="AD47" s="13"/>
      <c r="AE47" s="13"/>
      <c r="AF47" s="13"/>
      <c r="AG47" s="13"/>
      <c r="AH47" s="13"/>
      <c r="AI47" s="37"/>
      <c r="AJ47" s="13"/>
      <c r="AK47" s="13"/>
      <c r="AL47" s="13"/>
      <c r="AM47" s="13"/>
      <c r="AN47" s="13"/>
      <c r="AO47" s="13"/>
      <c r="AP47" s="13"/>
      <c r="AQ47" s="13"/>
      <c r="AR47" s="13"/>
      <c r="AS47" s="37"/>
      <c r="AT47" s="37"/>
      <c r="AU47" s="37"/>
      <c r="AV47" s="37"/>
      <c r="AW47" s="37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7"/>
      <c r="BI47" s="13"/>
      <c r="BJ47" s="13"/>
      <c r="BK47" s="13"/>
      <c r="BL47" s="13"/>
      <c r="BM47" s="13"/>
      <c r="BN47" s="13"/>
      <c r="BO47" s="13"/>
      <c r="BP47" s="13"/>
      <c r="BQ47" s="13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</row>
    <row r="48" spans="1:89" ht="12.75" x14ac:dyDescent="0.2">
      <c r="A48" s="17" t="s">
        <v>194</v>
      </c>
      <c r="B48" s="17" t="s">
        <v>195</v>
      </c>
      <c r="C48" s="17"/>
      <c r="D48" s="17"/>
      <c r="E48" s="17" t="s">
        <v>196</v>
      </c>
      <c r="F48" s="17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37"/>
      <c r="V48" s="37"/>
      <c r="W48" s="37"/>
      <c r="X48" s="37"/>
      <c r="Y48" s="37"/>
      <c r="Z48" s="13"/>
      <c r="AA48" s="13"/>
      <c r="AB48" s="13"/>
      <c r="AC48" s="13"/>
      <c r="AD48" s="13"/>
      <c r="AE48" s="13"/>
      <c r="AF48" s="13"/>
      <c r="AG48" s="13"/>
      <c r="AH48" s="13"/>
      <c r="AI48" s="37"/>
      <c r="AJ48" s="13"/>
      <c r="AK48" s="13"/>
      <c r="AL48" s="13"/>
      <c r="AM48" s="13"/>
      <c r="AN48" s="13"/>
      <c r="AO48" s="13"/>
      <c r="AP48" s="13"/>
      <c r="AQ48" s="13"/>
      <c r="AR48" s="13"/>
      <c r="AS48" s="37"/>
      <c r="AT48" s="37"/>
      <c r="AU48" s="37"/>
      <c r="AV48" s="37"/>
      <c r="AW48" s="37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7"/>
      <c r="BI48" s="13"/>
      <c r="BJ48" s="13"/>
      <c r="BK48" s="13"/>
      <c r="BL48" s="13"/>
      <c r="BM48" s="13"/>
      <c r="BN48" s="13"/>
      <c r="BO48" s="13"/>
      <c r="BP48" s="13"/>
      <c r="BQ48" s="13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</row>
    <row r="49" spans="1:89" ht="12.75" x14ac:dyDescent="0.2">
      <c r="A49" s="17" t="s">
        <v>197</v>
      </c>
      <c r="B49" s="17" t="s">
        <v>198</v>
      </c>
      <c r="C49" s="17"/>
      <c r="D49" s="17"/>
      <c r="E49" s="17" t="s">
        <v>199</v>
      </c>
      <c r="F49" s="17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37"/>
      <c r="V49" s="37"/>
      <c r="W49" s="37"/>
      <c r="X49" s="37"/>
      <c r="Y49" s="37"/>
      <c r="Z49" s="13"/>
      <c r="AA49" s="13"/>
      <c r="AB49" s="13"/>
      <c r="AC49" s="13"/>
      <c r="AD49" s="13"/>
      <c r="AE49" s="13"/>
      <c r="AF49" s="13"/>
      <c r="AG49" s="13"/>
      <c r="AH49" s="13"/>
      <c r="AI49" s="37"/>
      <c r="AJ49" s="13"/>
      <c r="AK49" s="13"/>
      <c r="AL49" s="13"/>
      <c r="AM49" s="13"/>
      <c r="AN49" s="13"/>
      <c r="AO49" s="13"/>
      <c r="AP49" s="13"/>
      <c r="AQ49" s="13"/>
      <c r="AR49" s="13"/>
      <c r="AS49" s="37"/>
      <c r="AT49" s="37"/>
      <c r="AU49" s="37"/>
      <c r="AV49" s="37"/>
      <c r="AW49" s="37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7"/>
      <c r="BI49" s="13"/>
      <c r="BJ49" s="13"/>
      <c r="BK49" s="13"/>
      <c r="BL49" s="13"/>
      <c r="BM49" s="13"/>
      <c r="BN49" s="13"/>
      <c r="BO49" s="13"/>
      <c r="BP49" s="13"/>
      <c r="BQ49" s="13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</row>
    <row r="50" spans="1:89" ht="12.75" x14ac:dyDescent="0.2">
      <c r="A50" s="17" t="s">
        <v>200</v>
      </c>
      <c r="B50" s="17" t="s">
        <v>201</v>
      </c>
      <c r="C50" s="17"/>
      <c r="D50" s="17"/>
      <c r="E50" s="17" t="s">
        <v>202</v>
      </c>
      <c r="F50" s="17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37"/>
      <c r="V50" s="37"/>
      <c r="W50" s="37"/>
      <c r="X50" s="37"/>
      <c r="Y50" s="37"/>
      <c r="Z50" s="13"/>
      <c r="AA50" s="13"/>
      <c r="AB50" s="13"/>
      <c r="AC50" s="13"/>
      <c r="AD50" s="13"/>
      <c r="AE50" s="13"/>
      <c r="AF50" s="13"/>
      <c r="AG50" s="13"/>
      <c r="AH50" s="13"/>
      <c r="AI50" s="37"/>
      <c r="AJ50" s="13"/>
      <c r="AK50" s="13"/>
      <c r="AL50" s="13"/>
      <c r="AM50" s="13"/>
      <c r="AN50" s="13"/>
      <c r="AO50" s="13"/>
      <c r="AP50" s="13"/>
      <c r="AQ50" s="13"/>
      <c r="AR50" s="13"/>
      <c r="AS50" s="37"/>
      <c r="AT50" s="37"/>
      <c r="AU50" s="37"/>
      <c r="AV50" s="37"/>
      <c r="AW50" s="37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7"/>
      <c r="BI50" s="13"/>
      <c r="BJ50" s="13"/>
      <c r="BK50" s="13"/>
      <c r="BL50" s="13"/>
      <c r="BM50" s="13"/>
      <c r="BN50" s="13"/>
      <c r="BO50" s="13"/>
      <c r="BP50" s="13"/>
      <c r="BQ50" s="13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</row>
    <row r="51" spans="1:89" ht="12.75" x14ac:dyDescent="0.2">
      <c r="A51" s="17" t="s">
        <v>203</v>
      </c>
      <c r="B51" s="17" t="s">
        <v>204</v>
      </c>
      <c r="C51" s="17"/>
      <c r="D51" s="17"/>
      <c r="E51" s="17" t="s">
        <v>205</v>
      </c>
      <c r="F51" s="1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37"/>
      <c r="V51" s="37"/>
      <c r="W51" s="37"/>
      <c r="X51" s="37"/>
      <c r="Y51" s="37"/>
      <c r="Z51" s="13"/>
      <c r="AA51" s="13"/>
      <c r="AB51" s="13"/>
      <c r="AC51" s="13"/>
      <c r="AD51" s="13"/>
      <c r="AE51" s="13"/>
      <c r="AF51" s="13"/>
      <c r="AG51" s="13"/>
      <c r="AH51" s="13"/>
      <c r="AI51" s="37"/>
      <c r="AJ51" s="13"/>
      <c r="AK51" s="13"/>
      <c r="AL51" s="13"/>
      <c r="AM51" s="13"/>
      <c r="AN51" s="13"/>
      <c r="AO51" s="13"/>
      <c r="AP51" s="13"/>
      <c r="AQ51" s="13"/>
      <c r="AR51" s="13"/>
      <c r="AS51" s="37"/>
      <c r="AT51" s="37"/>
      <c r="AU51" s="37"/>
      <c r="AV51" s="37"/>
      <c r="AW51" s="37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7"/>
      <c r="BI51" s="13"/>
      <c r="BJ51" s="13"/>
      <c r="BK51" s="13"/>
      <c r="BL51" s="13"/>
      <c r="BM51" s="13"/>
      <c r="BN51" s="13"/>
      <c r="BO51" s="13"/>
      <c r="BP51" s="13"/>
      <c r="BQ51" s="13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</row>
    <row r="52" spans="1:89" ht="12.75" x14ac:dyDescent="0.2">
      <c r="A52" s="17" t="s">
        <v>206</v>
      </c>
      <c r="B52" s="17" t="s">
        <v>207</v>
      </c>
      <c r="C52" s="17"/>
      <c r="D52" s="17"/>
      <c r="E52" s="17" t="s">
        <v>208</v>
      </c>
      <c r="F52" s="17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37"/>
      <c r="V52" s="37"/>
      <c r="W52" s="37"/>
      <c r="X52" s="37"/>
      <c r="Y52" s="37"/>
      <c r="Z52" s="13"/>
      <c r="AA52" s="13"/>
      <c r="AB52" s="13"/>
      <c r="AC52" s="13"/>
      <c r="AD52" s="13"/>
      <c r="AE52" s="13"/>
      <c r="AF52" s="13"/>
      <c r="AG52" s="13"/>
      <c r="AH52" s="13"/>
      <c r="AI52" s="37"/>
      <c r="AJ52" s="13"/>
      <c r="AK52" s="13"/>
      <c r="AL52" s="13"/>
      <c r="AM52" s="13"/>
      <c r="AN52" s="13"/>
      <c r="AO52" s="13"/>
      <c r="AP52" s="13"/>
      <c r="AQ52" s="13"/>
      <c r="AR52" s="13"/>
      <c r="AS52" s="37"/>
      <c r="AT52" s="37"/>
      <c r="AU52" s="37"/>
      <c r="AV52" s="37"/>
      <c r="AW52" s="37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7"/>
      <c r="BI52" s="13"/>
      <c r="BJ52" s="13"/>
      <c r="BK52" s="13"/>
      <c r="BL52" s="13"/>
      <c r="BM52" s="13"/>
      <c r="BN52" s="13"/>
      <c r="BO52" s="13"/>
      <c r="BP52" s="13"/>
      <c r="BQ52" s="13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</row>
    <row r="53" spans="1:89" ht="12.75" x14ac:dyDescent="0.2">
      <c r="A53" s="17" t="s">
        <v>209</v>
      </c>
      <c r="B53" s="17" t="s">
        <v>210</v>
      </c>
      <c r="C53" s="16"/>
      <c r="D53" s="16"/>
      <c r="E53" s="17" t="s">
        <v>211</v>
      </c>
      <c r="F53" s="17" t="s">
        <v>212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37"/>
      <c r="V53" s="37"/>
      <c r="W53" s="37"/>
      <c r="X53" s="37"/>
      <c r="Y53" s="37"/>
      <c r="Z53" s="13"/>
      <c r="AA53" s="13"/>
      <c r="AB53" s="13"/>
      <c r="AC53" s="13"/>
      <c r="AD53" s="13"/>
      <c r="AE53" s="13"/>
      <c r="AF53" s="13"/>
      <c r="AG53" s="13"/>
      <c r="AH53" s="13"/>
      <c r="AI53" s="37"/>
      <c r="AJ53" s="13"/>
      <c r="AK53" s="13"/>
      <c r="AL53" s="13"/>
      <c r="AM53" s="13"/>
      <c r="AN53" s="13"/>
      <c r="AO53" s="13"/>
      <c r="AP53" s="13"/>
      <c r="AQ53" s="13"/>
      <c r="AR53" s="13"/>
      <c r="AS53" s="37"/>
      <c r="AT53" s="37"/>
      <c r="AU53" s="37"/>
      <c r="AV53" s="37"/>
      <c r="AW53" s="37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7"/>
      <c r="BI53" s="13"/>
      <c r="BJ53" s="13"/>
      <c r="BK53" s="13"/>
      <c r="BL53" s="13"/>
      <c r="BM53" s="13"/>
      <c r="BN53" s="13"/>
      <c r="BO53" s="13"/>
      <c r="BP53" s="13"/>
      <c r="BQ53" s="13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</row>
    <row r="54" spans="1:89" ht="12.75" x14ac:dyDescent="0.2">
      <c r="A54" s="17" t="s">
        <v>213</v>
      </c>
      <c r="B54" s="17" t="s">
        <v>214</v>
      </c>
      <c r="C54" s="16"/>
      <c r="D54" s="16"/>
      <c r="E54" s="17" t="s">
        <v>215</v>
      </c>
      <c r="F54" s="1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37"/>
      <c r="V54" s="37"/>
      <c r="W54" s="37"/>
      <c r="X54" s="37"/>
      <c r="Y54" s="37"/>
      <c r="Z54" s="13"/>
      <c r="AA54" s="13"/>
      <c r="AB54" s="13"/>
      <c r="AC54" s="13"/>
      <c r="AD54" s="13"/>
      <c r="AE54" s="13"/>
      <c r="AF54" s="13"/>
      <c r="AG54" s="13"/>
      <c r="AH54" s="13"/>
      <c r="AI54" s="37"/>
      <c r="AJ54" s="13"/>
      <c r="AK54" s="13"/>
      <c r="AL54" s="13"/>
      <c r="AM54" s="13"/>
      <c r="AN54" s="13"/>
      <c r="AO54" s="13"/>
      <c r="AP54" s="13"/>
      <c r="AQ54" s="13"/>
      <c r="AR54" s="13"/>
      <c r="AS54" s="37"/>
      <c r="AT54" s="37"/>
      <c r="AU54" s="37"/>
      <c r="AV54" s="37"/>
      <c r="AW54" s="37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7"/>
      <c r="BI54" s="13"/>
      <c r="BJ54" s="13"/>
      <c r="BK54" s="13"/>
      <c r="BL54" s="13"/>
      <c r="BM54" s="13"/>
      <c r="BN54" s="13"/>
      <c r="BO54" s="13"/>
      <c r="BP54" s="13"/>
      <c r="BQ54" s="13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</row>
    <row r="55" spans="1:89" ht="12.75" x14ac:dyDescent="0.2">
      <c r="A55" s="17" t="s">
        <v>216</v>
      </c>
      <c r="B55" s="17" t="s">
        <v>217</v>
      </c>
      <c r="C55" s="16"/>
      <c r="D55" s="16"/>
      <c r="E55" s="17" t="s">
        <v>218</v>
      </c>
      <c r="F55" s="17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37"/>
      <c r="V55" s="37"/>
      <c r="W55" s="37"/>
      <c r="X55" s="37"/>
      <c r="Y55" s="37"/>
      <c r="Z55" s="13"/>
      <c r="AA55" s="13"/>
      <c r="AB55" s="13"/>
      <c r="AC55" s="13"/>
      <c r="AD55" s="13"/>
      <c r="AE55" s="13"/>
      <c r="AF55" s="13"/>
      <c r="AG55" s="13"/>
      <c r="AH55" s="13"/>
      <c r="AI55" s="37"/>
      <c r="AJ55" s="13"/>
      <c r="AK55" s="13"/>
      <c r="AL55" s="13"/>
      <c r="AM55" s="13"/>
      <c r="AN55" s="13"/>
      <c r="AO55" s="13"/>
      <c r="AP55" s="13"/>
      <c r="AQ55" s="13"/>
      <c r="AR55" s="13"/>
      <c r="AS55" s="37"/>
      <c r="AT55" s="37"/>
      <c r="AU55" s="37"/>
      <c r="AV55" s="37"/>
      <c r="AW55" s="37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7"/>
      <c r="BI55" s="13"/>
      <c r="BJ55" s="13"/>
      <c r="BK55" s="13"/>
      <c r="BL55" s="13"/>
      <c r="BM55" s="13"/>
      <c r="BN55" s="13"/>
      <c r="BO55" s="13"/>
      <c r="BP55" s="13"/>
      <c r="BQ55" s="13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</row>
    <row r="56" spans="1:89" ht="12.75" x14ac:dyDescent="0.2">
      <c r="A56" s="17" t="s">
        <v>219</v>
      </c>
      <c r="B56" s="17" t="s">
        <v>220</v>
      </c>
      <c r="C56" s="16"/>
      <c r="D56" s="16"/>
      <c r="E56" s="17" t="s">
        <v>221</v>
      </c>
      <c r="F56" s="17" t="s">
        <v>222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37"/>
      <c r="V56" s="37"/>
      <c r="W56" s="37"/>
      <c r="X56" s="37"/>
      <c r="Y56" s="37"/>
      <c r="Z56" s="13"/>
      <c r="AA56" s="13"/>
      <c r="AB56" s="13"/>
      <c r="AC56" s="13"/>
      <c r="AD56" s="13"/>
      <c r="AE56" s="13"/>
      <c r="AF56" s="13"/>
      <c r="AG56" s="13"/>
      <c r="AH56" s="13"/>
      <c r="AI56" s="37"/>
      <c r="AJ56" s="13"/>
      <c r="AK56" s="13"/>
      <c r="AL56" s="13"/>
      <c r="AM56" s="13"/>
      <c r="AN56" s="13"/>
      <c r="AO56" s="13"/>
      <c r="AP56" s="13"/>
      <c r="AQ56" s="13"/>
      <c r="AR56" s="13"/>
      <c r="AS56" s="37"/>
      <c r="AT56" s="37"/>
      <c r="AU56" s="37"/>
      <c r="AV56" s="37"/>
      <c r="AW56" s="37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7"/>
      <c r="BI56" s="13"/>
      <c r="BJ56" s="13"/>
      <c r="BK56" s="13"/>
      <c r="BL56" s="13"/>
      <c r="BM56" s="13"/>
      <c r="BN56" s="13"/>
      <c r="BO56" s="13"/>
      <c r="BP56" s="13"/>
      <c r="BQ56" s="13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</row>
    <row r="57" spans="1:89" ht="12.75" x14ac:dyDescent="0.2">
      <c r="A57" s="17" t="s">
        <v>223</v>
      </c>
      <c r="B57" s="17" t="s">
        <v>224</v>
      </c>
      <c r="C57" s="16"/>
      <c r="D57" s="16"/>
      <c r="E57" s="17" t="s">
        <v>225</v>
      </c>
      <c r="F57" s="17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37"/>
      <c r="V57" s="37"/>
      <c r="W57" s="37"/>
      <c r="X57" s="37"/>
      <c r="Y57" s="37"/>
      <c r="Z57" s="13"/>
      <c r="AA57" s="13"/>
      <c r="AB57" s="13"/>
      <c r="AC57" s="13"/>
      <c r="AD57" s="13"/>
      <c r="AE57" s="13"/>
      <c r="AF57" s="13"/>
      <c r="AG57" s="13"/>
      <c r="AH57" s="13"/>
      <c r="AI57" s="37"/>
      <c r="AJ57" s="13"/>
      <c r="AK57" s="13"/>
      <c r="AL57" s="13"/>
      <c r="AM57" s="13"/>
      <c r="AN57" s="13"/>
      <c r="AO57" s="13"/>
      <c r="AP57" s="13"/>
      <c r="AQ57" s="13"/>
      <c r="AR57" s="13"/>
      <c r="AS57" s="37"/>
      <c r="AT57" s="37"/>
      <c r="AU57" s="37"/>
      <c r="AV57" s="37"/>
      <c r="AW57" s="37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7"/>
      <c r="BI57" s="13"/>
      <c r="BJ57" s="13"/>
      <c r="BK57" s="13"/>
      <c r="BL57" s="13"/>
      <c r="BM57" s="13"/>
      <c r="BN57" s="13"/>
      <c r="BO57" s="13"/>
      <c r="BP57" s="13"/>
      <c r="BQ57" s="13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</row>
    <row r="58" spans="1:89" ht="12.75" x14ac:dyDescent="0.2">
      <c r="A58" s="17" t="s">
        <v>226</v>
      </c>
      <c r="B58" s="17" t="s">
        <v>227</v>
      </c>
      <c r="C58" s="16"/>
      <c r="D58" s="16"/>
      <c r="E58" s="17" t="s">
        <v>228</v>
      </c>
      <c r="F58" s="17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37"/>
      <c r="V58" s="37"/>
      <c r="W58" s="37"/>
      <c r="X58" s="37"/>
      <c r="Y58" s="37"/>
      <c r="Z58" s="13"/>
      <c r="AA58" s="13"/>
      <c r="AB58" s="13"/>
      <c r="AC58" s="13"/>
      <c r="AD58" s="13"/>
      <c r="AE58" s="13"/>
      <c r="AF58" s="13"/>
      <c r="AG58" s="13"/>
      <c r="AH58" s="13"/>
      <c r="AI58" s="37"/>
      <c r="AJ58" s="13"/>
      <c r="AK58" s="13"/>
      <c r="AL58" s="13"/>
      <c r="AM58" s="13"/>
      <c r="AN58" s="13"/>
      <c r="AO58" s="13"/>
      <c r="AP58" s="13"/>
      <c r="AQ58" s="13"/>
      <c r="AR58" s="13"/>
      <c r="AS58" s="37"/>
      <c r="AT58" s="37"/>
      <c r="AU58" s="37"/>
      <c r="AV58" s="37"/>
      <c r="AW58" s="37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7"/>
      <c r="BI58" s="13"/>
      <c r="BJ58" s="13"/>
      <c r="BK58" s="13"/>
      <c r="BL58" s="13"/>
      <c r="BM58" s="13"/>
      <c r="BN58" s="13"/>
      <c r="BO58" s="13"/>
      <c r="BP58" s="13"/>
      <c r="BQ58" s="13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</row>
    <row r="59" spans="1:89" ht="12.75" x14ac:dyDescent="0.2">
      <c r="A59" s="17" t="s">
        <v>229</v>
      </c>
      <c r="B59" s="17" t="s">
        <v>230</v>
      </c>
      <c r="C59" s="16"/>
      <c r="D59" s="16"/>
      <c r="E59" s="17" t="s">
        <v>231</v>
      </c>
      <c r="F59" s="17" t="s">
        <v>232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37"/>
      <c r="V59" s="37"/>
      <c r="W59" s="37"/>
      <c r="X59" s="37"/>
      <c r="Y59" s="37"/>
      <c r="Z59" s="13"/>
      <c r="AA59" s="13"/>
      <c r="AB59" s="13"/>
      <c r="AC59" s="13"/>
      <c r="AD59" s="13"/>
      <c r="AE59" s="13"/>
      <c r="AF59" s="13"/>
      <c r="AG59" s="13"/>
      <c r="AH59" s="13"/>
      <c r="AI59" s="37"/>
      <c r="AJ59" s="13"/>
      <c r="AK59" s="13"/>
      <c r="AL59" s="13"/>
      <c r="AM59" s="13"/>
      <c r="AN59" s="13"/>
      <c r="AO59" s="13"/>
      <c r="AP59" s="13"/>
      <c r="AQ59" s="13"/>
      <c r="AR59" s="13"/>
      <c r="AS59" s="37"/>
      <c r="AT59" s="37"/>
      <c r="AU59" s="37"/>
      <c r="AV59" s="37"/>
      <c r="AW59" s="37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7"/>
      <c r="BI59" s="13"/>
      <c r="BJ59" s="13"/>
      <c r="BK59" s="13"/>
      <c r="BL59" s="13"/>
      <c r="BM59" s="13"/>
      <c r="BN59" s="13"/>
      <c r="BO59" s="13"/>
      <c r="BP59" s="13"/>
      <c r="BQ59" s="13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</row>
    <row r="60" spans="1:89" ht="12.75" x14ac:dyDescent="0.2">
      <c r="A60" s="14" t="s">
        <v>233</v>
      </c>
      <c r="B60" s="14" t="s">
        <v>234</v>
      </c>
      <c r="C60" s="16"/>
      <c r="D60" s="16"/>
      <c r="E60" s="16"/>
      <c r="F60" s="16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37"/>
      <c r="V60" s="37"/>
      <c r="W60" s="37"/>
      <c r="X60" s="37"/>
      <c r="Y60" s="37"/>
      <c r="Z60" s="13"/>
      <c r="AA60" s="13"/>
      <c r="AB60" s="13"/>
      <c r="AC60" s="13"/>
      <c r="AD60" s="13"/>
      <c r="AE60" s="13"/>
      <c r="AF60" s="13"/>
      <c r="AG60" s="13"/>
      <c r="AH60" s="13"/>
      <c r="AI60" s="37"/>
      <c r="AJ60" s="13"/>
      <c r="AK60" s="13"/>
      <c r="AL60" s="13"/>
      <c r="AM60" s="13"/>
      <c r="AN60" s="13"/>
      <c r="AO60" s="13"/>
      <c r="AP60" s="13"/>
      <c r="AQ60" s="13"/>
      <c r="AR60" s="13"/>
      <c r="AS60" s="37"/>
      <c r="AT60" s="37"/>
      <c r="AU60" s="37"/>
      <c r="AV60" s="37"/>
      <c r="AW60" s="37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7"/>
      <c r="BI60" s="13"/>
      <c r="BJ60" s="13"/>
      <c r="BK60" s="13"/>
      <c r="BL60" s="13"/>
      <c r="BM60" s="13"/>
      <c r="BN60" s="13"/>
      <c r="BO60" s="13"/>
      <c r="BP60" s="13"/>
      <c r="BQ60" s="13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</row>
    <row r="61" spans="1:89" ht="12.75" x14ac:dyDescent="0.2">
      <c r="A61" s="17" t="s">
        <v>235</v>
      </c>
      <c r="B61" s="17" t="s">
        <v>236</v>
      </c>
      <c r="C61" s="16"/>
      <c r="D61" s="16"/>
      <c r="E61" s="17" t="s">
        <v>237</v>
      </c>
      <c r="F61" s="17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37"/>
      <c r="V61" s="37"/>
      <c r="W61" s="37"/>
      <c r="X61" s="37"/>
      <c r="Y61" s="37"/>
      <c r="Z61" s="13"/>
      <c r="AA61" s="13"/>
      <c r="AB61" s="13"/>
      <c r="AC61" s="13"/>
      <c r="AD61" s="13"/>
      <c r="AE61" s="13"/>
      <c r="AF61" s="13"/>
      <c r="AG61" s="13"/>
      <c r="AH61" s="13"/>
      <c r="AI61" s="37"/>
      <c r="AJ61" s="13"/>
      <c r="AK61" s="13"/>
      <c r="AL61" s="13"/>
      <c r="AM61" s="13"/>
      <c r="AN61" s="13"/>
      <c r="AO61" s="13"/>
      <c r="AP61" s="13"/>
      <c r="AQ61" s="13"/>
      <c r="AR61" s="13"/>
      <c r="AS61" s="37"/>
      <c r="AT61" s="37"/>
      <c r="AU61" s="37"/>
      <c r="AV61" s="37"/>
      <c r="AW61" s="37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7"/>
      <c r="BI61" s="13"/>
      <c r="BJ61" s="13"/>
      <c r="BK61" s="13"/>
      <c r="BL61" s="13"/>
      <c r="BM61" s="13"/>
      <c r="BN61" s="13"/>
      <c r="BO61" s="13"/>
      <c r="BP61" s="13"/>
      <c r="BQ61" s="13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</row>
    <row r="62" spans="1:89" ht="12.75" x14ac:dyDescent="0.2">
      <c r="A62" s="17" t="s">
        <v>238</v>
      </c>
      <c r="B62" s="17" t="s">
        <v>239</v>
      </c>
      <c r="C62" s="16"/>
      <c r="D62" s="16"/>
      <c r="E62" s="17" t="s">
        <v>240</v>
      </c>
      <c r="F62" s="17" t="s">
        <v>241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37"/>
      <c r="V62" s="37"/>
      <c r="W62" s="37"/>
      <c r="X62" s="37"/>
      <c r="Y62" s="37"/>
      <c r="Z62" s="13"/>
      <c r="AA62" s="13"/>
      <c r="AB62" s="13"/>
      <c r="AC62" s="13"/>
      <c r="AD62" s="13"/>
      <c r="AE62" s="13"/>
      <c r="AF62" s="13"/>
      <c r="AG62" s="13"/>
      <c r="AH62" s="13"/>
      <c r="AI62" s="37"/>
      <c r="AJ62" s="13"/>
      <c r="AK62" s="13"/>
      <c r="AL62" s="13"/>
      <c r="AM62" s="13"/>
      <c r="AN62" s="13"/>
      <c r="AO62" s="13"/>
      <c r="AP62" s="13"/>
      <c r="AQ62" s="13"/>
      <c r="AR62" s="13"/>
      <c r="AS62" s="37"/>
      <c r="AT62" s="37"/>
      <c r="AU62" s="37"/>
      <c r="AV62" s="37"/>
      <c r="AW62" s="37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7"/>
      <c r="BI62" s="13"/>
      <c r="BJ62" s="13"/>
      <c r="BK62" s="13"/>
      <c r="BL62" s="13"/>
      <c r="BM62" s="13"/>
      <c r="BN62" s="13"/>
      <c r="BO62" s="13"/>
      <c r="BP62" s="13"/>
      <c r="BQ62" s="13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</row>
    <row r="63" spans="1:89" ht="12.75" x14ac:dyDescent="0.2">
      <c r="A63" s="14" t="s">
        <v>242</v>
      </c>
      <c r="B63" s="14" t="s">
        <v>243</v>
      </c>
      <c r="C63" s="16"/>
      <c r="D63" s="16"/>
      <c r="E63" s="17"/>
      <c r="F63" s="17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37"/>
      <c r="V63" s="37"/>
      <c r="W63" s="37"/>
      <c r="X63" s="37"/>
      <c r="Y63" s="37"/>
      <c r="Z63" s="13"/>
      <c r="AA63" s="13"/>
      <c r="AB63" s="13"/>
      <c r="AC63" s="13"/>
      <c r="AD63" s="13"/>
      <c r="AE63" s="13"/>
      <c r="AF63" s="13"/>
      <c r="AG63" s="13"/>
      <c r="AH63" s="13"/>
      <c r="AI63" s="37"/>
      <c r="AJ63" s="13"/>
      <c r="AK63" s="13"/>
      <c r="AL63" s="13"/>
      <c r="AM63" s="13"/>
      <c r="AN63" s="13"/>
      <c r="AO63" s="13"/>
      <c r="AP63" s="13"/>
      <c r="AQ63" s="13"/>
      <c r="AR63" s="13"/>
      <c r="AS63" s="37"/>
      <c r="AT63" s="37"/>
      <c r="AU63" s="37"/>
      <c r="AV63" s="37"/>
      <c r="AW63" s="37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7"/>
      <c r="BI63" s="13"/>
      <c r="BJ63" s="13"/>
      <c r="BK63" s="13"/>
      <c r="BL63" s="13"/>
      <c r="BM63" s="13"/>
      <c r="BN63" s="13"/>
      <c r="BO63" s="13"/>
      <c r="BP63" s="13"/>
      <c r="BQ63" s="13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</row>
    <row r="64" spans="1:89" ht="12.75" x14ac:dyDescent="0.2">
      <c r="A64" s="17" t="s">
        <v>244</v>
      </c>
      <c r="B64" s="17" t="s">
        <v>245</v>
      </c>
      <c r="C64" s="16"/>
      <c r="D64" s="16"/>
      <c r="E64" s="17" t="s">
        <v>246</v>
      </c>
      <c r="F64" s="17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37"/>
      <c r="V64" s="37"/>
      <c r="W64" s="37"/>
      <c r="X64" s="37"/>
      <c r="Y64" s="37"/>
      <c r="Z64" s="13"/>
      <c r="AA64" s="13"/>
      <c r="AB64" s="13"/>
      <c r="AC64" s="13"/>
      <c r="AD64" s="13"/>
      <c r="AE64" s="13"/>
      <c r="AF64" s="13"/>
      <c r="AG64" s="13"/>
      <c r="AH64" s="13"/>
      <c r="AI64" s="37"/>
      <c r="AJ64" s="13"/>
      <c r="AK64" s="13"/>
      <c r="AL64" s="13"/>
      <c r="AM64" s="13"/>
      <c r="AN64" s="13"/>
      <c r="AO64" s="13"/>
      <c r="AP64" s="13"/>
      <c r="AQ64" s="13"/>
      <c r="AR64" s="13"/>
      <c r="AS64" s="37"/>
      <c r="AT64" s="37"/>
      <c r="AU64" s="37"/>
      <c r="AV64" s="37"/>
      <c r="AW64" s="37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7"/>
      <c r="BI64" s="13"/>
      <c r="BJ64" s="13"/>
      <c r="BK64" s="13"/>
      <c r="BL64" s="13"/>
      <c r="BM64" s="13"/>
      <c r="BN64" s="13"/>
      <c r="BO64" s="13"/>
      <c r="BP64" s="13"/>
      <c r="BQ64" s="13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</row>
    <row r="65" spans="1:89" ht="12.75" x14ac:dyDescent="0.2">
      <c r="A65" s="17" t="s">
        <v>247</v>
      </c>
      <c r="B65" s="17" t="s">
        <v>248</v>
      </c>
      <c r="C65" s="16"/>
      <c r="D65" s="16"/>
      <c r="E65" s="17" t="s">
        <v>249</v>
      </c>
      <c r="F65" s="17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37"/>
      <c r="V65" s="37"/>
      <c r="W65" s="37"/>
      <c r="X65" s="37"/>
      <c r="Y65" s="37"/>
      <c r="Z65" s="13"/>
      <c r="AA65" s="13"/>
      <c r="AB65" s="13"/>
      <c r="AC65" s="13"/>
      <c r="AD65" s="13"/>
      <c r="AE65" s="13"/>
      <c r="AF65" s="13"/>
      <c r="AG65" s="13"/>
      <c r="AH65" s="13"/>
      <c r="AI65" s="37"/>
      <c r="AJ65" s="13"/>
      <c r="AK65" s="13"/>
      <c r="AL65" s="13"/>
      <c r="AM65" s="13"/>
      <c r="AN65" s="13"/>
      <c r="AO65" s="13"/>
      <c r="AP65" s="13"/>
      <c r="AQ65" s="13"/>
      <c r="AR65" s="13"/>
      <c r="AS65" s="37"/>
      <c r="AT65" s="37"/>
      <c r="AU65" s="37"/>
      <c r="AV65" s="37"/>
      <c r="AW65" s="37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7"/>
      <c r="BI65" s="13"/>
      <c r="BJ65" s="13"/>
      <c r="BK65" s="13"/>
      <c r="BL65" s="13"/>
      <c r="BM65" s="13"/>
      <c r="BN65" s="13"/>
      <c r="BO65" s="13"/>
      <c r="BP65" s="13"/>
      <c r="BQ65" s="13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</row>
    <row r="66" spans="1:89" ht="12.75" x14ac:dyDescent="0.2">
      <c r="A66" s="17" t="s">
        <v>250</v>
      </c>
      <c r="B66" s="17" t="s">
        <v>251</v>
      </c>
      <c r="C66" s="16"/>
      <c r="D66" s="16"/>
      <c r="E66" s="17" t="s">
        <v>252</v>
      </c>
      <c r="F66" s="17" t="s">
        <v>253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37"/>
      <c r="V66" s="37"/>
      <c r="W66" s="37"/>
      <c r="X66" s="37"/>
      <c r="Y66" s="37"/>
      <c r="Z66" s="13"/>
      <c r="AA66" s="13"/>
      <c r="AB66" s="13"/>
      <c r="AC66" s="13"/>
      <c r="AD66" s="13"/>
      <c r="AE66" s="13"/>
      <c r="AF66" s="13"/>
      <c r="AG66" s="13"/>
      <c r="AH66" s="13"/>
      <c r="AI66" s="37"/>
      <c r="AJ66" s="13"/>
      <c r="AK66" s="13"/>
      <c r="AL66" s="13"/>
      <c r="AM66" s="13"/>
      <c r="AN66" s="13"/>
      <c r="AO66" s="13"/>
      <c r="AP66" s="13"/>
      <c r="AQ66" s="13"/>
      <c r="AR66" s="13"/>
      <c r="AS66" s="37"/>
      <c r="AT66" s="37"/>
      <c r="AU66" s="37"/>
      <c r="AV66" s="37"/>
      <c r="AW66" s="37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7"/>
      <c r="BI66" s="13"/>
      <c r="BJ66" s="13"/>
      <c r="BK66" s="13"/>
      <c r="BL66" s="13"/>
      <c r="BM66" s="13"/>
      <c r="BN66" s="13"/>
      <c r="BO66" s="13"/>
      <c r="BP66" s="13"/>
      <c r="BQ66" s="13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</row>
    <row r="67" spans="1:89" ht="12.75" x14ac:dyDescent="0.2">
      <c r="A67" s="14" t="s">
        <v>254</v>
      </c>
      <c r="B67" s="14" t="s">
        <v>255</v>
      </c>
      <c r="C67" s="16"/>
      <c r="D67" s="16"/>
      <c r="E67" s="16"/>
      <c r="F67" s="16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37"/>
      <c r="V67" s="37"/>
      <c r="W67" s="37"/>
      <c r="X67" s="37"/>
      <c r="Y67" s="37"/>
      <c r="Z67" s="13"/>
      <c r="AA67" s="13"/>
      <c r="AB67" s="13"/>
      <c r="AC67" s="13"/>
      <c r="AD67" s="13"/>
      <c r="AE67" s="13"/>
      <c r="AF67" s="13"/>
      <c r="AG67" s="13"/>
      <c r="AH67" s="13"/>
      <c r="AI67" s="37"/>
      <c r="AJ67" s="13"/>
      <c r="AK67" s="13"/>
      <c r="AL67" s="13"/>
      <c r="AM67" s="13"/>
      <c r="AN67" s="13"/>
      <c r="AO67" s="13"/>
      <c r="AP67" s="13"/>
      <c r="AQ67" s="13"/>
      <c r="AR67" s="13"/>
      <c r="AS67" s="37"/>
      <c r="AT67" s="37"/>
      <c r="AU67" s="37"/>
      <c r="AV67" s="37"/>
      <c r="AW67" s="37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7"/>
      <c r="BI67" s="13"/>
      <c r="BJ67" s="13"/>
      <c r="BK67" s="13"/>
      <c r="BL67" s="13"/>
      <c r="BM67" s="13"/>
      <c r="BN67" s="13"/>
      <c r="BO67" s="13"/>
      <c r="BP67" s="13"/>
      <c r="BQ67" s="13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</row>
    <row r="68" spans="1:89" ht="12.75" x14ac:dyDescent="0.2">
      <c r="A68" s="17" t="s">
        <v>256</v>
      </c>
      <c r="B68" s="17" t="s">
        <v>257</v>
      </c>
      <c r="C68" s="16"/>
      <c r="D68" s="16"/>
      <c r="E68" s="17" t="s">
        <v>258</v>
      </c>
      <c r="F68" s="16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37"/>
      <c r="V68" s="37"/>
      <c r="W68" s="37"/>
      <c r="X68" s="37"/>
      <c r="Y68" s="37"/>
      <c r="Z68" s="13"/>
      <c r="AA68" s="13"/>
      <c r="AB68" s="13"/>
      <c r="AC68" s="13"/>
      <c r="AD68" s="13"/>
      <c r="AE68" s="13"/>
      <c r="AF68" s="13"/>
      <c r="AG68" s="13"/>
      <c r="AH68" s="13"/>
      <c r="AI68" s="37"/>
      <c r="AJ68" s="13"/>
      <c r="AK68" s="13"/>
      <c r="AL68" s="13"/>
      <c r="AM68" s="13"/>
      <c r="AN68" s="13"/>
      <c r="AO68" s="13"/>
      <c r="AP68" s="13"/>
      <c r="AQ68" s="13"/>
      <c r="AR68" s="13"/>
      <c r="AS68" s="37"/>
      <c r="AT68" s="37"/>
      <c r="AU68" s="37"/>
      <c r="AV68" s="37"/>
      <c r="AW68" s="37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7"/>
      <c r="BI68" s="13"/>
      <c r="BJ68" s="13"/>
      <c r="BK68" s="13"/>
      <c r="BL68" s="13"/>
      <c r="BM68" s="13"/>
      <c r="BN68" s="13"/>
      <c r="BO68" s="13"/>
      <c r="BP68" s="13"/>
      <c r="BQ68" s="13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</row>
    <row r="69" spans="1:89" ht="12.75" x14ac:dyDescent="0.2">
      <c r="A69" s="17" t="s">
        <v>259</v>
      </c>
      <c r="B69" s="17" t="s">
        <v>260</v>
      </c>
      <c r="C69" s="16"/>
      <c r="D69" s="16"/>
      <c r="E69" s="17" t="s">
        <v>261</v>
      </c>
      <c r="F69" s="17" t="s">
        <v>262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7"/>
      <c r="V69" s="37"/>
      <c r="W69" s="37"/>
      <c r="X69" s="37"/>
      <c r="Y69" s="37"/>
      <c r="Z69" s="13"/>
      <c r="AA69" s="13"/>
      <c r="AB69" s="13"/>
      <c r="AC69" s="13"/>
      <c r="AD69" s="13"/>
      <c r="AE69" s="13"/>
      <c r="AF69" s="13"/>
      <c r="AG69" s="13"/>
      <c r="AH69" s="13"/>
      <c r="AI69" s="37"/>
      <c r="AJ69" s="13"/>
      <c r="AK69" s="13"/>
      <c r="AL69" s="13"/>
      <c r="AM69" s="13"/>
      <c r="AN69" s="13"/>
      <c r="AO69" s="13"/>
      <c r="AP69" s="13"/>
      <c r="AQ69" s="13"/>
      <c r="AR69" s="13"/>
      <c r="AS69" s="37"/>
      <c r="AT69" s="37"/>
      <c r="AU69" s="37"/>
      <c r="AV69" s="37"/>
      <c r="AW69" s="37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7"/>
      <c r="BI69" s="13"/>
      <c r="BJ69" s="13"/>
      <c r="BK69" s="13"/>
      <c r="BL69" s="13"/>
      <c r="BM69" s="13"/>
      <c r="BN69" s="13"/>
      <c r="BO69" s="13"/>
      <c r="BP69" s="13"/>
      <c r="BQ69" s="13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</row>
    <row r="70" spans="1:89" ht="12.75" x14ac:dyDescent="0.2">
      <c r="A70" s="14" t="s">
        <v>263</v>
      </c>
      <c r="B70" s="14" t="s">
        <v>264</v>
      </c>
      <c r="C70" s="16"/>
      <c r="D70" s="16"/>
      <c r="E70" s="16"/>
      <c r="F70" s="16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37"/>
      <c r="V70" s="37"/>
      <c r="W70" s="37"/>
      <c r="X70" s="37"/>
      <c r="Y70" s="37"/>
      <c r="Z70" s="13"/>
      <c r="AA70" s="13"/>
      <c r="AB70" s="13"/>
      <c r="AC70" s="13"/>
      <c r="AD70" s="13"/>
      <c r="AE70" s="13"/>
      <c r="AF70" s="13"/>
      <c r="AG70" s="13"/>
      <c r="AH70" s="13"/>
      <c r="AI70" s="37"/>
      <c r="AJ70" s="13"/>
      <c r="AK70" s="13"/>
      <c r="AL70" s="13"/>
      <c r="AM70" s="13"/>
      <c r="AN70" s="13"/>
      <c r="AO70" s="13"/>
      <c r="AP70" s="13"/>
      <c r="AQ70" s="13"/>
      <c r="AR70" s="13"/>
      <c r="AS70" s="37"/>
      <c r="AT70" s="37"/>
      <c r="AU70" s="37"/>
      <c r="AV70" s="37"/>
      <c r="AW70" s="37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7"/>
      <c r="BI70" s="13"/>
      <c r="BJ70" s="13"/>
      <c r="BK70" s="13"/>
      <c r="BL70" s="13"/>
      <c r="BM70" s="13"/>
      <c r="BN70" s="13"/>
      <c r="BO70" s="13"/>
      <c r="BP70" s="13"/>
      <c r="BQ70" s="13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</row>
    <row r="71" spans="1:89" ht="12.75" x14ac:dyDescent="0.2">
      <c r="A71" s="17" t="s">
        <v>265</v>
      </c>
      <c r="B71" s="17" t="s">
        <v>266</v>
      </c>
      <c r="C71" s="16"/>
      <c r="D71" s="16"/>
      <c r="E71" s="17" t="s">
        <v>267</v>
      </c>
      <c r="F71" s="16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37"/>
      <c r="V71" s="37"/>
      <c r="W71" s="37"/>
      <c r="X71" s="37"/>
      <c r="Y71" s="37"/>
      <c r="Z71" s="13"/>
      <c r="AA71" s="13"/>
      <c r="AB71" s="13"/>
      <c r="AC71" s="13"/>
      <c r="AD71" s="13"/>
      <c r="AE71" s="13"/>
      <c r="AF71" s="13"/>
      <c r="AG71" s="13"/>
      <c r="AH71" s="13"/>
      <c r="AI71" s="37"/>
      <c r="AJ71" s="13"/>
      <c r="AK71" s="13"/>
      <c r="AL71" s="13"/>
      <c r="AM71" s="13"/>
      <c r="AN71" s="13"/>
      <c r="AO71" s="13"/>
      <c r="AP71" s="13"/>
      <c r="AQ71" s="13"/>
      <c r="AR71" s="13"/>
      <c r="AS71" s="37"/>
      <c r="AT71" s="37"/>
      <c r="AU71" s="37"/>
      <c r="AV71" s="37"/>
      <c r="AW71" s="37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7"/>
      <c r="BI71" s="13"/>
      <c r="BJ71" s="13"/>
      <c r="BK71" s="13"/>
      <c r="BL71" s="13"/>
      <c r="BM71" s="13"/>
      <c r="BN71" s="13"/>
      <c r="BO71" s="13"/>
      <c r="BP71" s="13"/>
      <c r="BQ71" s="13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</row>
    <row r="72" spans="1:89" ht="12.75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37"/>
      <c r="V72" s="37"/>
      <c r="W72" s="37"/>
      <c r="X72" s="37"/>
      <c r="Y72" s="37"/>
      <c r="Z72" s="13"/>
      <c r="AA72" s="13"/>
      <c r="AB72" s="13"/>
      <c r="AC72" s="13"/>
      <c r="AD72" s="13"/>
      <c r="AE72" s="13"/>
      <c r="AF72" s="13"/>
      <c r="AG72" s="13"/>
      <c r="AH72" s="13"/>
      <c r="AI72" s="37"/>
      <c r="AJ72" s="13"/>
      <c r="AK72" s="13"/>
      <c r="AL72" s="13"/>
      <c r="AM72" s="13"/>
      <c r="AN72" s="13"/>
      <c r="AO72" s="13"/>
      <c r="AP72" s="13"/>
      <c r="AQ72" s="13"/>
      <c r="AR72" s="13"/>
      <c r="AS72" s="37"/>
      <c r="AT72" s="37"/>
      <c r="AU72" s="37"/>
      <c r="AV72" s="37"/>
      <c r="AW72" s="3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7"/>
      <c r="BI72" s="13"/>
      <c r="BJ72" s="13"/>
      <c r="BK72" s="13"/>
      <c r="BL72" s="13"/>
      <c r="BM72" s="13"/>
      <c r="BN72" s="13"/>
      <c r="BO72" s="13"/>
      <c r="BP72" s="13"/>
      <c r="BQ72" s="13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</row>
    <row r="73" spans="1:89" ht="12.75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37"/>
      <c r="V73" s="37"/>
      <c r="W73" s="37"/>
      <c r="X73" s="37"/>
      <c r="Y73" s="37"/>
      <c r="Z73" s="13"/>
      <c r="AA73" s="13"/>
      <c r="AB73" s="13"/>
      <c r="AC73" s="13"/>
      <c r="AD73" s="13"/>
      <c r="AE73" s="13"/>
      <c r="AF73" s="13"/>
      <c r="AG73" s="13"/>
      <c r="AH73" s="13"/>
      <c r="AI73" s="37"/>
      <c r="AJ73" s="13"/>
      <c r="AK73" s="13"/>
      <c r="AL73" s="13"/>
      <c r="AM73" s="13"/>
      <c r="AN73" s="13"/>
      <c r="AO73" s="13"/>
      <c r="AP73" s="13"/>
      <c r="AQ73" s="13"/>
      <c r="AR73" s="13"/>
      <c r="AS73" s="37"/>
      <c r="AT73" s="37"/>
      <c r="AU73" s="37"/>
      <c r="AV73" s="37"/>
      <c r="AW73" s="37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7"/>
      <c r="BI73" s="13"/>
      <c r="BJ73" s="13"/>
      <c r="BK73" s="13"/>
      <c r="BL73" s="13"/>
      <c r="BM73" s="13"/>
      <c r="BN73" s="13"/>
      <c r="BO73" s="13"/>
      <c r="BP73" s="13"/>
      <c r="BQ73" s="13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</row>
    <row r="74" spans="1:89" ht="12.75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37"/>
      <c r="V74" s="37"/>
      <c r="W74" s="37"/>
      <c r="X74" s="37"/>
      <c r="Y74" s="37"/>
      <c r="Z74" s="13"/>
      <c r="AA74" s="13"/>
      <c r="AB74" s="13"/>
      <c r="AC74" s="13"/>
      <c r="AD74" s="13"/>
      <c r="AE74" s="13"/>
      <c r="AF74" s="13"/>
      <c r="AG74" s="13"/>
      <c r="AH74" s="13"/>
      <c r="AI74" s="37"/>
      <c r="AJ74" s="13"/>
      <c r="AK74" s="13"/>
      <c r="AL74" s="13"/>
      <c r="AM74" s="13"/>
      <c r="AN74" s="13"/>
      <c r="AO74" s="13"/>
      <c r="AP74" s="13"/>
      <c r="AQ74" s="13"/>
      <c r="AR74" s="13"/>
      <c r="AS74" s="37"/>
      <c r="AT74" s="37"/>
      <c r="AU74" s="37"/>
      <c r="AV74" s="37"/>
      <c r="AW74" s="37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7"/>
      <c r="BI74" s="13"/>
      <c r="BJ74" s="13"/>
      <c r="BK74" s="13"/>
      <c r="BL74" s="13"/>
      <c r="BM74" s="13"/>
      <c r="BN74" s="13"/>
      <c r="BO74" s="13"/>
      <c r="BP74" s="13"/>
      <c r="BQ74" s="13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</row>
    <row r="75" spans="1:89" ht="12.75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37"/>
      <c r="V75" s="37"/>
      <c r="W75" s="37"/>
      <c r="X75" s="37"/>
      <c r="Y75" s="37"/>
      <c r="Z75" s="13"/>
      <c r="AA75" s="13"/>
      <c r="AB75" s="13"/>
      <c r="AC75" s="13"/>
      <c r="AD75" s="13"/>
      <c r="AE75" s="13"/>
      <c r="AF75" s="13"/>
      <c r="AG75" s="13"/>
      <c r="AH75" s="13"/>
      <c r="AI75" s="37"/>
      <c r="AJ75" s="13"/>
      <c r="AK75" s="13"/>
      <c r="AL75" s="13"/>
      <c r="AM75" s="13"/>
      <c r="AN75" s="13"/>
      <c r="AO75" s="13"/>
      <c r="AP75" s="13"/>
      <c r="AQ75" s="13"/>
      <c r="AR75" s="13"/>
      <c r="AS75" s="37"/>
      <c r="AT75" s="37"/>
      <c r="AU75" s="37"/>
      <c r="AV75" s="37"/>
      <c r="AW75" s="37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7"/>
      <c r="BI75" s="13"/>
      <c r="BJ75" s="13"/>
      <c r="BK75" s="13"/>
      <c r="BL75" s="13"/>
      <c r="BM75" s="13"/>
      <c r="BN75" s="13"/>
      <c r="BO75" s="13"/>
      <c r="BP75" s="13"/>
      <c r="BQ75" s="13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</row>
    <row r="76" spans="1:89" ht="12.7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7"/>
      <c r="V76" s="37"/>
      <c r="W76" s="37"/>
      <c r="X76" s="37"/>
      <c r="Y76" s="37"/>
      <c r="Z76" s="13"/>
      <c r="AA76" s="13"/>
      <c r="AB76" s="13"/>
      <c r="AC76" s="13"/>
      <c r="AD76" s="13"/>
      <c r="AE76" s="13"/>
      <c r="AF76" s="13"/>
      <c r="AG76" s="13"/>
      <c r="AH76" s="13"/>
      <c r="AI76" s="37"/>
      <c r="AJ76" s="13"/>
      <c r="AK76" s="13"/>
      <c r="AL76" s="13"/>
      <c r="AM76" s="13"/>
      <c r="AN76" s="13"/>
      <c r="AO76" s="13"/>
      <c r="AP76" s="13"/>
      <c r="AQ76" s="13"/>
      <c r="AR76" s="13"/>
      <c r="AS76" s="37"/>
      <c r="AT76" s="37"/>
      <c r="AU76" s="37"/>
      <c r="AV76" s="37"/>
      <c r="AW76" s="37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7"/>
      <c r="BI76" s="13"/>
      <c r="BJ76" s="13"/>
      <c r="BK76" s="13"/>
      <c r="BL76" s="13"/>
      <c r="BM76" s="13"/>
      <c r="BN76" s="13"/>
      <c r="BO76" s="13"/>
      <c r="BP76" s="13"/>
      <c r="BQ76" s="13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</row>
    <row r="77" spans="1:89" ht="12.7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37"/>
      <c r="V77" s="37"/>
      <c r="W77" s="37"/>
      <c r="X77" s="37"/>
      <c r="Y77" s="37"/>
      <c r="Z77" s="13"/>
      <c r="AA77" s="13"/>
      <c r="AB77" s="13"/>
      <c r="AC77" s="13"/>
      <c r="AD77" s="13"/>
      <c r="AE77" s="13"/>
      <c r="AF77" s="13"/>
      <c r="AG77" s="13"/>
      <c r="AH77" s="13"/>
      <c r="AI77" s="37"/>
      <c r="AJ77" s="13"/>
      <c r="AK77" s="13"/>
      <c r="AL77" s="13"/>
      <c r="AM77" s="13"/>
      <c r="AN77" s="13"/>
      <c r="AO77" s="13"/>
      <c r="AP77" s="13"/>
      <c r="AQ77" s="13"/>
      <c r="AR77" s="13"/>
      <c r="AS77" s="37"/>
      <c r="AT77" s="37"/>
      <c r="AU77" s="37"/>
      <c r="AV77" s="37"/>
      <c r="AW77" s="37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7"/>
      <c r="BI77" s="13"/>
      <c r="BJ77" s="13"/>
      <c r="BK77" s="13"/>
      <c r="BL77" s="13"/>
      <c r="BM77" s="13"/>
      <c r="BN77" s="13"/>
      <c r="BO77" s="13"/>
      <c r="BP77" s="13"/>
      <c r="BQ77" s="13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</row>
    <row r="78" spans="1:89" ht="12.7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37"/>
      <c r="V78" s="37"/>
      <c r="W78" s="37"/>
      <c r="X78" s="37"/>
      <c r="Y78" s="37"/>
      <c r="Z78" s="13"/>
      <c r="AA78" s="13"/>
      <c r="AB78" s="13"/>
      <c r="AC78" s="13"/>
      <c r="AD78" s="13"/>
      <c r="AE78" s="13"/>
      <c r="AF78" s="13"/>
      <c r="AG78" s="13"/>
      <c r="AH78" s="13"/>
      <c r="AI78" s="37"/>
      <c r="AJ78" s="13"/>
      <c r="AK78" s="13"/>
      <c r="AL78" s="13"/>
      <c r="AM78" s="13"/>
      <c r="AN78" s="13"/>
      <c r="AO78" s="13"/>
      <c r="AP78" s="13"/>
      <c r="AQ78" s="13"/>
      <c r="AR78" s="13"/>
      <c r="AS78" s="37"/>
      <c r="AT78" s="37"/>
      <c r="AU78" s="37"/>
      <c r="AV78" s="37"/>
      <c r="AW78" s="37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7"/>
      <c r="BI78" s="13"/>
      <c r="BJ78" s="13"/>
      <c r="BK78" s="13"/>
      <c r="BL78" s="13"/>
      <c r="BM78" s="13"/>
      <c r="BN78" s="13"/>
      <c r="BO78" s="13"/>
      <c r="BP78" s="13"/>
      <c r="BQ78" s="13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</row>
    <row r="79" spans="1:89" ht="12.7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37"/>
      <c r="V79" s="37"/>
      <c r="W79" s="37"/>
      <c r="X79" s="37"/>
      <c r="Y79" s="37"/>
      <c r="Z79" s="13"/>
      <c r="AA79" s="13"/>
      <c r="AB79" s="13"/>
      <c r="AC79" s="13"/>
      <c r="AD79" s="13"/>
      <c r="AE79" s="13"/>
      <c r="AF79" s="13"/>
      <c r="AG79" s="13"/>
      <c r="AH79" s="13"/>
      <c r="AI79" s="37"/>
      <c r="AJ79" s="13"/>
      <c r="AK79" s="13"/>
      <c r="AL79" s="13"/>
      <c r="AM79" s="13"/>
      <c r="AN79" s="13"/>
      <c r="AO79" s="13"/>
      <c r="AP79" s="13"/>
      <c r="AQ79" s="13"/>
      <c r="AR79" s="13"/>
      <c r="AS79" s="37"/>
      <c r="AT79" s="37"/>
      <c r="AU79" s="37"/>
      <c r="AV79" s="37"/>
      <c r="AW79" s="37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7"/>
      <c r="BI79" s="13"/>
      <c r="BJ79" s="13"/>
      <c r="BK79" s="13"/>
      <c r="BL79" s="13"/>
      <c r="BM79" s="13"/>
      <c r="BN79" s="13"/>
      <c r="BO79" s="13"/>
      <c r="BP79" s="13"/>
      <c r="BQ79" s="13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</row>
    <row r="80" spans="1:89" ht="12.7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37"/>
      <c r="V80" s="37"/>
      <c r="W80" s="37"/>
      <c r="X80" s="37"/>
      <c r="Y80" s="37"/>
      <c r="Z80" s="13"/>
      <c r="AA80" s="13"/>
      <c r="AB80" s="13"/>
      <c r="AC80" s="13"/>
      <c r="AD80" s="13"/>
      <c r="AE80" s="13"/>
      <c r="AF80" s="13"/>
      <c r="AG80" s="13"/>
      <c r="AH80" s="13"/>
      <c r="AI80" s="37"/>
      <c r="AJ80" s="13"/>
      <c r="AK80" s="13"/>
      <c r="AL80" s="13"/>
      <c r="AM80" s="13"/>
      <c r="AN80" s="13"/>
      <c r="AO80" s="13"/>
      <c r="AP80" s="13"/>
      <c r="AQ80" s="13"/>
      <c r="AR80" s="13"/>
      <c r="AS80" s="37"/>
      <c r="AT80" s="37"/>
      <c r="AU80" s="37"/>
      <c r="AV80" s="37"/>
      <c r="AW80" s="37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7"/>
      <c r="BI80" s="13"/>
      <c r="BJ80" s="13"/>
      <c r="BK80" s="13"/>
      <c r="BL80" s="13"/>
      <c r="BM80" s="13"/>
      <c r="BN80" s="13"/>
      <c r="BO80" s="13"/>
      <c r="BP80" s="13"/>
      <c r="BQ80" s="13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</row>
    <row r="81" spans="1:89" ht="12.7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37"/>
      <c r="V81" s="37"/>
      <c r="W81" s="37"/>
      <c r="X81" s="37"/>
      <c r="Y81" s="37"/>
      <c r="Z81" s="13"/>
      <c r="AA81" s="13"/>
      <c r="AB81" s="13"/>
      <c r="AC81" s="13"/>
      <c r="AD81" s="13"/>
      <c r="AE81" s="13"/>
      <c r="AF81" s="13"/>
      <c r="AG81" s="13"/>
      <c r="AH81" s="13"/>
      <c r="AI81" s="37"/>
      <c r="AJ81" s="13"/>
      <c r="AK81" s="13"/>
      <c r="AL81" s="13"/>
      <c r="AM81" s="13"/>
      <c r="AN81" s="13"/>
      <c r="AO81" s="13"/>
      <c r="AP81" s="13"/>
      <c r="AQ81" s="13"/>
      <c r="AR81" s="13"/>
      <c r="AS81" s="37"/>
      <c r="AT81" s="37"/>
      <c r="AU81" s="37"/>
      <c r="AV81" s="37"/>
      <c r="AW81" s="37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7"/>
      <c r="BI81" s="13"/>
      <c r="BJ81" s="13"/>
      <c r="BK81" s="13"/>
      <c r="BL81" s="13"/>
      <c r="BM81" s="13"/>
      <c r="BN81" s="13"/>
      <c r="BO81" s="13"/>
      <c r="BP81" s="13"/>
      <c r="BQ81" s="13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</row>
    <row r="82" spans="1:89" ht="12.7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37"/>
      <c r="V82" s="37"/>
      <c r="W82" s="37"/>
      <c r="X82" s="37"/>
      <c r="Y82" s="37"/>
      <c r="Z82" s="13"/>
      <c r="AA82" s="13"/>
      <c r="AB82" s="13"/>
      <c r="AC82" s="13"/>
      <c r="AD82" s="13"/>
      <c r="AE82" s="13"/>
      <c r="AF82" s="13"/>
      <c r="AG82" s="13"/>
      <c r="AH82" s="13"/>
      <c r="AI82" s="37"/>
      <c r="AJ82" s="13"/>
      <c r="AK82" s="13"/>
      <c r="AL82" s="13"/>
      <c r="AM82" s="13"/>
      <c r="AN82" s="13"/>
      <c r="AO82" s="13"/>
      <c r="AP82" s="13"/>
      <c r="AQ82" s="13"/>
      <c r="AR82" s="13"/>
      <c r="AS82" s="37"/>
      <c r="AT82" s="37"/>
      <c r="AU82" s="37"/>
      <c r="AV82" s="37"/>
      <c r="AW82" s="37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7"/>
      <c r="BI82" s="13"/>
      <c r="BJ82" s="13"/>
      <c r="BK82" s="13"/>
      <c r="BL82" s="13"/>
      <c r="BM82" s="13"/>
      <c r="BN82" s="13"/>
      <c r="BO82" s="13"/>
      <c r="BP82" s="13"/>
      <c r="BQ82" s="13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</row>
    <row r="83" spans="1:89" ht="12.7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37"/>
      <c r="V83" s="37"/>
      <c r="W83" s="37"/>
      <c r="X83" s="37"/>
      <c r="Y83" s="37"/>
      <c r="Z83" s="13"/>
      <c r="AA83" s="13"/>
      <c r="AB83" s="13"/>
      <c r="AC83" s="13"/>
      <c r="AD83" s="13"/>
      <c r="AE83" s="13"/>
      <c r="AF83" s="13"/>
      <c r="AG83" s="13"/>
      <c r="AH83" s="13"/>
      <c r="AI83" s="37"/>
      <c r="AJ83" s="13"/>
      <c r="AK83" s="13"/>
      <c r="AL83" s="13"/>
      <c r="AM83" s="13"/>
      <c r="AN83" s="13"/>
      <c r="AO83" s="13"/>
      <c r="AP83" s="13"/>
      <c r="AQ83" s="13"/>
      <c r="AR83" s="13"/>
      <c r="AS83" s="37"/>
      <c r="AT83" s="37"/>
      <c r="AU83" s="37"/>
      <c r="AV83" s="37"/>
      <c r="AW83" s="37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7"/>
      <c r="BI83" s="13"/>
      <c r="BJ83" s="13"/>
      <c r="BK83" s="13"/>
      <c r="BL83" s="13"/>
      <c r="BM83" s="13"/>
      <c r="BN83" s="13"/>
      <c r="BO83" s="13"/>
      <c r="BP83" s="13"/>
      <c r="BQ83" s="13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</row>
    <row r="84" spans="1:89" ht="12.7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37"/>
      <c r="V84" s="37"/>
      <c r="W84" s="37"/>
      <c r="X84" s="37"/>
      <c r="Y84" s="37"/>
      <c r="Z84" s="13"/>
      <c r="AA84" s="13"/>
      <c r="AB84" s="13"/>
      <c r="AC84" s="13"/>
      <c r="AD84" s="13"/>
      <c r="AE84" s="13"/>
      <c r="AF84" s="13"/>
      <c r="AG84" s="13"/>
      <c r="AH84" s="13"/>
      <c r="AI84" s="37"/>
      <c r="AJ84" s="13"/>
      <c r="AK84" s="13"/>
      <c r="AL84" s="13"/>
      <c r="AM84" s="13"/>
      <c r="AN84" s="13"/>
      <c r="AO84" s="13"/>
      <c r="AP84" s="13"/>
      <c r="AQ84" s="13"/>
      <c r="AR84" s="13"/>
      <c r="AS84" s="37"/>
      <c r="AT84" s="37"/>
      <c r="AU84" s="37"/>
      <c r="AV84" s="37"/>
      <c r="AW84" s="37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7"/>
      <c r="BI84" s="13"/>
      <c r="BJ84" s="13"/>
      <c r="BK84" s="13"/>
      <c r="BL84" s="13"/>
      <c r="BM84" s="13"/>
      <c r="BN84" s="13"/>
      <c r="BO84" s="13"/>
      <c r="BP84" s="13"/>
      <c r="BQ84" s="13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</row>
    <row r="85" spans="1:89" ht="12.7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37"/>
      <c r="V85" s="37"/>
      <c r="W85" s="37"/>
      <c r="X85" s="37"/>
      <c r="Y85" s="37"/>
      <c r="Z85" s="13"/>
      <c r="AA85" s="13"/>
      <c r="AB85" s="13"/>
      <c r="AC85" s="13"/>
      <c r="AD85" s="13"/>
      <c r="AE85" s="13"/>
      <c r="AF85" s="13"/>
      <c r="AG85" s="13"/>
      <c r="AH85" s="13"/>
      <c r="AI85" s="37"/>
      <c r="AJ85" s="13"/>
      <c r="AK85" s="13"/>
      <c r="AL85" s="13"/>
      <c r="AM85" s="13"/>
      <c r="AN85" s="13"/>
      <c r="AO85" s="13"/>
      <c r="AP85" s="13"/>
      <c r="AQ85" s="13"/>
      <c r="AR85" s="13"/>
      <c r="AS85" s="37"/>
      <c r="AT85" s="37"/>
      <c r="AU85" s="37"/>
      <c r="AV85" s="37"/>
      <c r="AW85" s="37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7"/>
      <c r="BI85" s="13"/>
      <c r="BJ85" s="13"/>
      <c r="BK85" s="13"/>
      <c r="BL85" s="13"/>
      <c r="BM85" s="13"/>
      <c r="BN85" s="13"/>
      <c r="BO85" s="13"/>
      <c r="BP85" s="13"/>
      <c r="BQ85" s="13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</row>
    <row r="86" spans="1:89" ht="12.7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37"/>
      <c r="V86" s="37"/>
      <c r="W86" s="37"/>
      <c r="X86" s="37"/>
      <c r="Y86" s="37"/>
      <c r="Z86" s="13"/>
      <c r="AA86" s="13"/>
      <c r="AB86" s="13"/>
      <c r="AC86" s="13"/>
      <c r="AD86" s="13"/>
      <c r="AE86" s="13"/>
      <c r="AF86" s="13"/>
      <c r="AG86" s="13"/>
      <c r="AH86" s="13"/>
      <c r="AI86" s="37"/>
      <c r="AJ86" s="13"/>
      <c r="AK86" s="13"/>
      <c r="AL86" s="13"/>
      <c r="AM86" s="13"/>
      <c r="AN86" s="13"/>
      <c r="AO86" s="13"/>
      <c r="AP86" s="13"/>
      <c r="AQ86" s="13"/>
      <c r="AR86" s="13"/>
      <c r="AS86" s="37"/>
      <c r="AT86" s="37"/>
      <c r="AU86" s="37"/>
      <c r="AV86" s="37"/>
      <c r="AW86" s="37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7"/>
      <c r="BI86" s="13"/>
      <c r="BJ86" s="13"/>
      <c r="BK86" s="13"/>
      <c r="BL86" s="13"/>
      <c r="BM86" s="13"/>
      <c r="BN86" s="13"/>
      <c r="BO86" s="13"/>
      <c r="BP86" s="13"/>
      <c r="BQ86" s="13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</row>
    <row r="87" spans="1:89" ht="12.7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37"/>
      <c r="V87" s="37"/>
      <c r="W87" s="37"/>
      <c r="X87" s="37"/>
      <c r="Y87" s="37"/>
      <c r="Z87" s="13"/>
      <c r="AA87" s="13"/>
      <c r="AB87" s="13"/>
      <c r="AC87" s="13"/>
      <c r="AD87" s="13"/>
      <c r="AE87" s="13"/>
      <c r="AF87" s="13"/>
      <c r="AG87" s="13"/>
      <c r="AH87" s="13"/>
      <c r="AI87" s="37"/>
      <c r="AJ87" s="13"/>
      <c r="AK87" s="13"/>
      <c r="AL87" s="13"/>
      <c r="AM87" s="13"/>
      <c r="AN87" s="13"/>
      <c r="AO87" s="13"/>
      <c r="AP87" s="13"/>
      <c r="AQ87" s="13"/>
      <c r="AR87" s="13"/>
      <c r="AS87" s="37"/>
      <c r="AT87" s="37"/>
      <c r="AU87" s="37"/>
      <c r="AV87" s="37"/>
      <c r="AW87" s="37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7"/>
      <c r="BI87" s="13"/>
      <c r="BJ87" s="13"/>
      <c r="BK87" s="13"/>
      <c r="BL87" s="13"/>
      <c r="BM87" s="13"/>
      <c r="BN87" s="13"/>
      <c r="BO87" s="13"/>
      <c r="BP87" s="13"/>
      <c r="BQ87" s="13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</row>
    <row r="88" spans="1:89" ht="12.7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37"/>
      <c r="V88" s="37"/>
      <c r="W88" s="37"/>
      <c r="X88" s="37"/>
      <c r="Y88" s="37"/>
      <c r="Z88" s="13"/>
      <c r="AA88" s="13"/>
      <c r="AB88" s="13"/>
      <c r="AC88" s="13"/>
      <c r="AD88" s="13"/>
      <c r="AE88" s="13"/>
      <c r="AF88" s="13"/>
      <c r="AG88" s="13"/>
      <c r="AH88" s="13"/>
      <c r="AI88" s="37"/>
      <c r="AJ88" s="13"/>
      <c r="AK88" s="13"/>
      <c r="AL88" s="13"/>
      <c r="AM88" s="13"/>
      <c r="AN88" s="13"/>
      <c r="AO88" s="13"/>
      <c r="AP88" s="13"/>
      <c r="AQ88" s="13"/>
      <c r="AR88" s="13"/>
      <c r="AS88" s="37"/>
      <c r="AT88" s="37"/>
      <c r="AU88" s="37"/>
      <c r="AV88" s="37"/>
      <c r="AW88" s="37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7"/>
      <c r="BI88" s="13"/>
      <c r="BJ88" s="13"/>
      <c r="BK88" s="13"/>
      <c r="BL88" s="13"/>
      <c r="BM88" s="13"/>
      <c r="BN88" s="13"/>
      <c r="BO88" s="13"/>
      <c r="BP88" s="13"/>
      <c r="BQ88" s="13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</row>
    <row r="89" spans="1:89" ht="12.7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37"/>
      <c r="V89" s="37"/>
      <c r="W89" s="37"/>
      <c r="X89" s="37"/>
      <c r="Y89" s="37"/>
      <c r="Z89" s="13"/>
      <c r="AA89" s="13"/>
      <c r="AB89" s="13"/>
      <c r="AC89" s="13"/>
      <c r="AD89" s="13"/>
      <c r="AE89" s="13"/>
      <c r="AF89" s="13"/>
      <c r="AG89" s="13"/>
      <c r="AH89" s="13"/>
      <c r="AI89" s="37"/>
      <c r="AJ89" s="13"/>
      <c r="AK89" s="13"/>
      <c r="AL89" s="13"/>
      <c r="AM89" s="13"/>
      <c r="AN89" s="13"/>
      <c r="AO89" s="13"/>
      <c r="AP89" s="13"/>
      <c r="AQ89" s="13"/>
      <c r="AR89" s="13"/>
      <c r="AS89" s="37"/>
      <c r="AT89" s="37"/>
      <c r="AU89" s="37"/>
      <c r="AV89" s="37"/>
      <c r="AW89" s="37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7"/>
      <c r="BI89" s="13"/>
      <c r="BJ89" s="13"/>
      <c r="BK89" s="13"/>
      <c r="BL89" s="13"/>
      <c r="BM89" s="13"/>
      <c r="BN89" s="13"/>
      <c r="BO89" s="13"/>
      <c r="BP89" s="13"/>
      <c r="BQ89" s="13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</row>
    <row r="90" spans="1:89" ht="12.7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37"/>
      <c r="V90" s="37"/>
      <c r="W90" s="37"/>
      <c r="X90" s="37"/>
      <c r="Y90" s="37"/>
      <c r="Z90" s="13"/>
      <c r="AA90" s="13"/>
      <c r="AB90" s="13"/>
      <c r="AC90" s="13"/>
      <c r="AD90" s="13"/>
      <c r="AE90" s="13"/>
      <c r="AF90" s="13"/>
      <c r="AG90" s="13"/>
      <c r="AH90" s="13"/>
      <c r="AI90" s="37"/>
      <c r="AJ90" s="13"/>
      <c r="AK90" s="13"/>
      <c r="AL90" s="13"/>
      <c r="AM90" s="13"/>
      <c r="AN90" s="13"/>
      <c r="AO90" s="13"/>
      <c r="AP90" s="13"/>
      <c r="AQ90" s="13"/>
      <c r="AR90" s="13"/>
      <c r="AS90" s="37"/>
      <c r="AT90" s="37"/>
      <c r="AU90" s="37"/>
      <c r="AV90" s="37"/>
      <c r="AW90" s="37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7"/>
      <c r="BI90" s="13"/>
      <c r="BJ90" s="13"/>
      <c r="BK90" s="13"/>
      <c r="BL90" s="13"/>
      <c r="BM90" s="13"/>
      <c r="BN90" s="13"/>
      <c r="BO90" s="13"/>
      <c r="BP90" s="13"/>
      <c r="BQ90" s="13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</row>
    <row r="91" spans="1:89" ht="12.7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37"/>
      <c r="V91" s="37"/>
      <c r="W91" s="37"/>
      <c r="X91" s="37"/>
      <c r="Y91" s="37"/>
      <c r="Z91" s="13"/>
      <c r="AA91" s="13"/>
      <c r="AB91" s="13"/>
      <c r="AC91" s="13"/>
      <c r="AD91" s="13"/>
      <c r="AE91" s="13"/>
      <c r="AF91" s="13"/>
      <c r="AG91" s="13"/>
      <c r="AH91" s="13"/>
      <c r="AI91" s="37"/>
      <c r="AJ91" s="13"/>
      <c r="AK91" s="13"/>
      <c r="AL91" s="13"/>
      <c r="AM91" s="13"/>
      <c r="AN91" s="13"/>
      <c r="AO91" s="13"/>
      <c r="AP91" s="13"/>
      <c r="AQ91" s="13"/>
      <c r="AR91" s="13"/>
      <c r="AS91" s="37"/>
      <c r="AT91" s="37"/>
      <c r="AU91" s="37"/>
      <c r="AV91" s="37"/>
      <c r="AW91" s="37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7"/>
      <c r="BI91" s="13"/>
      <c r="BJ91" s="13"/>
      <c r="BK91" s="13"/>
      <c r="BL91" s="13"/>
      <c r="BM91" s="13"/>
      <c r="BN91" s="13"/>
      <c r="BO91" s="13"/>
      <c r="BP91" s="13"/>
      <c r="BQ91" s="13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</row>
    <row r="92" spans="1:89" ht="12.7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37"/>
      <c r="V92" s="37"/>
      <c r="W92" s="37"/>
      <c r="X92" s="37"/>
      <c r="Y92" s="37"/>
      <c r="Z92" s="13"/>
      <c r="AA92" s="13"/>
      <c r="AB92" s="13"/>
      <c r="AC92" s="13"/>
      <c r="AD92" s="13"/>
      <c r="AE92" s="13"/>
      <c r="AF92" s="13"/>
      <c r="AG92" s="13"/>
      <c r="AH92" s="13"/>
      <c r="AI92" s="37"/>
      <c r="AJ92" s="13"/>
      <c r="AK92" s="13"/>
      <c r="AL92" s="13"/>
      <c r="AM92" s="13"/>
      <c r="AN92" s="13"/>
      <c r="AO92" s="13"/>
      <c r="AP92" s="13"/>
      <c r="AQ92" s="13"/>
      <c r="AR92" s="13"/>
      <c r="AS92" s="37"/>
      <c r="AT92" s="37"/>
      <c r="AU92" s="37"/>
      <c r="AV92" s="37"/>
      <c r="AW92" s="37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7"/>
      <c r="BI92" s="13"/>
      <c r="BJ92" s="13"/>
      <c r="BK92" s="13"/>
      <c r="BL92" s="13"/>
      <c r="BM92" s="13"/>
      <c r="BN92" s="13"/>
      <c r="BO92" s="13"/>
      <c r="BP92" s="13"/>
      <c r="BQ92" s="13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</row>
    <row r="93" spans="1:89" ht="12.7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37"/>
      <c r="V93" s="37"/>
      <c r="W93" s="37"/>
      <c r="X93" s="37"/>
      <c r="Y93" s="37"/>
      <c r="Z93" s="13"/>
      <c r="AA93" s="13"/>
      <c r="AB93" s="13"/>
      <c r="AC93" s="13"/>
      <c r="AD93" s="13"/>
      <c r="AE93" s="13"/>
      <c r="AF93" s="13"/>
      <c r="AG93" s="13"/>
      <c r="AH93" s="13"/>
      <c r="AI93" s="37"/>
      <c r="AJ93" s="13"/>
      <c r="AK93" s="13"/>
      <c r="AL93" s="13"/>
      <c r="AM93" s="13"/>
      <c r="AN93" s="13"/>
      <c r="AO93" s="13"/>
      <c r="AP93" s="13"/>
      <c r="AQ93" s="13"/>
      <c r="AR93" s="13"/>
      <c r="AS93" s="37"/>
      <c r="AT93" s="37"/>
      <c r="AU93" s="37"/>
      <c r="AV93" s="37"/>
      <c r="AW93" s="37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7"/>
      <c r="BI93" s="13"/>
      <c r="BJ93" s="13"/>
      <c r="BK93" s="13"/>
      <c r="BL93" s="13"/>
      <c r="BM93" s="13"/>
      <c r="BN93" s="13"/>
      <c r="BO93" s="13"/>
      <c r="BP93" s="13"/>
      <c r="BQ93" s="13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</row>
    <row r="94" spans="1:89" ht="12.7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37"/>
      <c r="V94" s="37"/>
      <c r="W94" s="37"/>
      <c r="X94" s="37"/>
      <c r="Y94" s="37"/>
      <c r="Z94" s="13"/>
      <c r="AA94" s="13"/>
      <c r="AB94" s="13"/>
      <c r="AC94" s="13"/>
      <c r="AD94" s="13"/>
      <c r="AE94" s="13"/>
      <c r="AF94" s="13"/>
      <c r="AG94" s="13"/>
      <c r="AH94" s="13"/>
      <c r="AI94" s="37"/>
      <c r="AJ94" s="13"/>
      <c r="AK94" s="13"/>
      <c r="AL94" s="13"/>
      <c r="AM94" s="13"/>
      <c r="AN94" s="13"/>
      <c r="AO94" s="13"/>
      <c r="AP94" s="13"/>
      <c r="AQ94" s="13"/>
      <c r="AR94" s="13"/>
      <c r="AS94" s="37"/>
      <c r="AT94" s="37"/>
      <c r="AU94" s="37"/>
      <c r="AV94" s="37"/>
      <c r="AW94" s="37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7"/>
      <c r="BI94" s="13"/>
      <c r="BJ94" s="13"/>
      <c r="BK94" s="13"/>
      <c r="BL94" s="13"/>
      <c r="BM94" s="13"/>
      <c r="BN94" s="13"/>
      <c r="BO94" s="13"/>
      <c r="BP94" s="13"/>
      <c r="BQ94" s="13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</row>
    <row r="95" spans="1:89" ht="12.7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37"/>
      <c r="V95" s="37"/>
      <c r="W95" s="37"/>
      <c r="X95" s="37"/>
      <c r="Y95" s="37"/>
      <c r="Z95" s="13"/>
      <c r="AA95" s="13"/>
      <c r="AB95" s="13"/>
      <c r="AC95" s="13"/>
      <c r="AD95" s="13"/>
      <c r="AE95" s="13"/>
      <c r="AF95" s="13"/>
      <c r="AG95" s="13"/>
      <c r="AH95" s="13"/>
      <c r="AI95" s="37"/>
      <c r="AJ95" s="13"/>
      <c r="AK95" s="13"/>
      <c r="AL95" s="13"/>
      <c r="AM95" s="13"/>
      <c r="AN95" s="13"/>
      <c r="AO95" s="13"/>
      <c r="AP95" s="13"/>
      <c r="AQ95" s="13"/>
      <c r="AR95" s="13"/>
      <c r="AS95" s="37"/>
      <c r="AT95" s="37"/>
      <c r="AU95" s="37"/>
      <c r="AV95" s="37"/>
      <c r="AW95" s="37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7"/>
      <c r="BI95" s="13"/>
      <c r="BJ95" s="13"/>
      <c r="BK95" s="13"/>
      <c r="BL95" s="13"/>
      <c r="BM95" s="13"/>
      <c r="BN95" s="13"/>
      <c r="BO95" s="13"/>
      <c r="BP95" s="13"/>
      <c r="BQ95" s="13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</row>
    <row r="96" spans="1:89" ht="12.7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37"/>
      <c r="V96" s="37"/>
      <c r="W96" s="37"/>
      <c r="X96" s="37"/>
      <c r="Y96" s="37"/>
      <c r="Z96" s="13"/>
      <c r="AA96" s="13"/>
      <c r="AB96" s="13"/>
      <c r="AC96" s="13"/>
      <c r="AD96" s="13"/>
      <c r="AE96" s="13"/>
      <c r="AF96" s="13"/>
      <c r="AG96" s="13"/>
      <c r="AH96" s="13"/>
      <c r="AI96" s="37"/>
      <c r="AJ96" s="13"/>
      <c r="AK96" s="13"/>
      <c r="AL96" s="13"/>
      <c r="AM96" s="13"/>
      <c r="AN96" s="13"/>
      <c r="AO96" s="13"/>
      <c r="AP96" s="13"/>
      <c r="AQ96" s="13"/>
      <c r="AR96" s="13"/>
      <c r="AS96" s="37"/>
      <c r="AT96" s="37"/>
      <c r="AU96" s="37"/>
      <c r="AV96" s="37"/>
      <c r="AW96" s="37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7"/>
      <c r="BI96" s="13"/>
      <c r="BJ96" s="13"/>
      <c r="BK96" s="13"/>
      <c r="BL96" s="13"/>
      <c r="BM96" s="13"/>
      <c r="BN96" s="13"/>
      <c r="BO96" s="13"/>
      <c r="BP96" s="13"/>
      <c r="BQ96" s="13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</row>
    <row r="97" spans="1:89" ht="12.7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37"/>
      <c r="V97" s="37"/>
      <c r="W97" s="37"/>
      <c r="X97" s="37"/>
      <c r="Y97" s="37"/>
      <c r="Z97" s="13"/>
      <c r="AA97" s="13"/>
      <c r="AB97" s="13"/>
      <c r="AC97" s="13"/>
      <c r="AD97" s="13"/>
      <c r="AE97" s="13"/>
      <c r="AF97" s="13"/>
      <c r="AG97" s="13"/>
      <c r="AH97" s="13"/>
      <c r="AI97" s="37"/>
      <c r="AJ97" s="13"/>
      <c r="AK97" s="13"/>
      <c r="AL97" s="13"/>
      <c r="AM97" s="13"/>
      <c r="AN97" s="13"/>
      <c r="AO97" s="13"/>
      <c r="AP97" s="13"/>
      <c r="AQ97" s="13"/>
      <c r="AR97" s="13"/>
      <c r="AS97" s="37"/>
      <c r="AT97" s="37"/>
      <c r="AU97" s="37"/>
      <c r="AV97" s="37"/>
      <c r="AW97" s="37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7"/>
      <c r="BI97" s="13"/>
      <c r="BJ97" s="13"/>
      <c r="BK97" s="13"/>
      <c r="BL97" s="13"/>
      <c r="BM97" s="13"/>
      <c r="BN97" s="13"/>
      <c r="BO97" s="13"/>
      <c r="BP97" s="13"/>
      <c r="BQ97" s="13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</row>
    <row r="98" spans="1:89" ht="12.7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37"/>
      <c r="V98" s="37"/>
      <c r="W98" s="37"/>
      <c r="X98" s="37"/>
      <c r="Y98" s="37"/>
      <c r="Z98" s="13"/>
      <c r="AA98" s="13"/>
      <c r="AB98" s="13"/>
      <c r="AC98" s="13"/>
      <c r="AD98" s="13"/>
      <c r="AE98" s="13"/>
      <c r="AF98" s="13"/>
      <c r="AG98" s="13"/>
      <c r="AH98" s="13"/>
      <c r="AI98" s="37"/>
      <c r="AJ98" s="13"/>
      <c r="AK98" s="13"/>
      <c r="AL98" s="13"/>
      <c r="AM98" s="13"/>
      <c r="AN98" s="13"/>
      <c r="AO98" s="13"/>
      <c r="AP98" s="13"/>
      <c r="AQ98" s="13"/>
      <c r="AR98" s="13"/>
      <c r="AS98" s="37"/>
      <c r="AT98" s="37"/>
      <c r="AU98" s="37"/>
      <c r="AV98" s="37"/>
      <c r="AW98" s="37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7"/>
      <c r="BI98" s="13"/>
      <c r="BJ98" s="13"/>
      <c r="BK98" s="13"/>
      <c r="BL98" s="13"/>
      <c r="BM98" s="13"/>
      <c r="BN98" s="13"/>
      <c r="BO98" s="13"/>
      <c r="BP98" s="13"/>
      <c r="BQ98" s="13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</row>
    <row r="99" spans="1:89" ht="12.7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37"/>
      <c r="V99" s="37"/>
      <c r="W99" s="37"/>
      <c r="X99" s="37"/>
      <c r="Y99" s="37"/>
      <c r="Z99" s="13"/>
      <c r="AA99" s="13"/>
      <c r="AB99" s="13"/>
      <c r="AC99" s="13"/>
      <c r="AD99" s="13"/>
      <c r="AE99" s="13"/>
      <c r="AF99" s="13"/>
      <c r="AG99" s="13"/>
      <c r="AH99" s="13"/>
      <c r="AI99" s="37"/>
      <c r="AJ99" s="13"/>
      <c r="AK99" s="13"/>
      <c r="AL99" s="13"/>
      <c r="AM99" s="13"/>
      <c r="AN99" s="13"/>
      <c r="AO99" s="13"/>
      <c r="AP99" s="13"/>
      <c r="AQ99" s="13"/>
      <c r="AR99" s="13"/>
      <c r="AS99" s="37"/>
      <c r="AT99" s="37"/>
      <c r="AU99" s="37"/>
      <c r="AV99" s="37"/>
      <c r="AW99" s="37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7"/>
      <c r="BI99" s="13"/>
      <c r="BJ99" s="13"/>
      <c r="BK99" s="13"/>
      <c r="BL99" s="13"/>
      <c r="BM99" s="13"/>
      <c r="BN99" s="13"/>
      <c r="BO99" s="13"/>
      <c r="BP99" s="13"/>
      <c r="BQ99" s="13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</row>
    <row r="100" spans="1:89" ht="12.7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37"/>
      <c r="V100" s="37"/>
      <c r="W100" s="37"/>
      <c r="X100" s="37"/>
      <c r="Y100" s="37"/>
      <c r="Z100" s="13"/>
      <c r="AA100" s="13"/>
      <c r="AB100" s="13"/>
      <c r="AC100" s="13"/>
      <c r="AD100" s="13"/>
      <c r="AE100" s="13"/>
      <c r="AF100" s="13"/>
      <c r="AG100" s="13"/>
      <c r="AH100" s="13"/>
      <c r="AI100" s="37"/>
      <c r="AJ100" s="13"/>
      <c r="AK100" s="13"/>
      <c r="AL100" s="13"/>
      <c r="AM100" s="13"/>
      <c r="AN100" s="13"/>
      <c r="AO100" s="13"/>
      <c r="AP100" s="13"/>
      <c r="AQ100" s="13"/>
      <c r="AR100" s="13"/>
      <c r="AS100" s="37"/>
      <c r="AT100" s="37"/>
      <c r="AU100" s="37"/>
      <c r="AV100" s="37"/>
      <c r="AW100" s="37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7"/>
      <c r="BI100" s="13"/>
      <c r="BJ100" s="13"/>
      <c r="BK100" s="13"/>
      <c r="BL100" s="13"/>
      <c r="BM100" s="13"/>
      <c r="BN100" s="13"/>
      <c r="BO100" s="13"/>
      <c r="BP100" s="13"/>
      <c r="BQ100" s="13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</row>
    <row r="101" spans="1:89" ht="12.7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37"/>
      <c r="V101" s="37"/>
      <c r="W101" s="37"/>
      <c r="X101" s="37"/>
      <c r="Y101" s="37"/>
      <c r="Z101" s="13"/>
      <c r="AA101" s="13"/>
      <c r="AB101" s="13"/>
      <c r="AC101" s="13"/>
      <c r="AD101" s="13"/>
      <c r="AE101" s="13"/>
      <c r="AF101" s="13"/>
      <c r="AG101" s="13"/>
      <c r="AH101" s="13"/>
      <c r="AI101" s="37"/>
      <c r="AJ101" s="13"/>
      <c r="AK101" s="13"/>
      <c r="AL101" s="13"/>
      <c r="AM101" s="13"/>
      <c r="AN101" s="13"/>
      <c r="AO101" s="13"/>
      <c r="AP101" s="13"/>
      <c r="AQ101" s="13"/>
      <c r="AR101" s="13"/>
      <c r="AS101" s="37"/>
      <c r="AT101" s="37"/>
      <c r="AU101" s="37"/>
      <c r="AV101" s="37"/>
      <c r="AW101" s="37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7"/>
      <c r="BI101" s="13"/>
      <c r="BJ101" s="13"/>
      <c r="BK101" s="13"/>
      <c r="BL101" s="13"/>
      <c r="BM101" s="13"/>
      <c r="BN101" s="13"/>
      <c r="BO101" s="13"/>
      <c r="BP101" s="13"/>
      <c r="BQ101" s="13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</row>
    <row r="102" spans="1:89" ht="12.7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37"/>
      <c r="V102" s="37"/>
      <c r="W102" s="37"/>
      <c r="X102" s="37"/>
      <c r="Y102" s="37"/>
      <c r="Z102" s="13"/>
      <c r="AA102" s="13"/>
      <c r="AB102" s="13"/>
      <c r="AC102" s="13"/>
      <c r="AD102" s="13"/>
      <c r="AE102" s="13"/>
      <c r="AF102" s="13"/>
      <c r="AG102" s="13"/>
      <c r="AH102" s="13"/>
      <c r="AI102" s="37"/>
      <c r="AJ102" s="13"/>
      <c r="AK102" s="13"/>
      <c r="AL102" s="13"/>
      <c r="AM102" s="13"/>
      <c r="AN102" s="13"/>
      <c r="AO102" s="13"/>
      <c r="AP102" s="13"/>
      <c r="AQ102" s="13"/>
      <c r="AR102" s="13"/>
      <c r="AS102" s="37"/>
      <c r="AT102" s="37"/>
      <c r="AU102" s="37"/>
      <c r="AV102" s="37"/>
      <c r="AW102" s="37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7"/>
      <c r="BI102" s="13"/>
      <c r="BJ102" s="13"/>
      <c r="BK102" s="13"/>
      <c r="BL102" s="13"/>
      <c r="BM102" s="13"/>
      <c r="BN102" s="13"/>
      <c r="BO102" s="13"/>
      <c r="BP102" s="13"/>
      <c r="BQ102" s="13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</row>
    <row r="103" spans="1:89" ht="12.7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37"/>
      <c r="V103" s="37"/>
      <c r="W103" s="37"/>
      <c r="X103" s="37"/>
      <c r="Y103" s="37"/>
      <c r="Z103" s="13"/>
      <c r="AA103" s="13"/>
      <c r="AB103" s="13"/>
      <c r="AC103" s="13"/>
      <c r="AD103" s="13"/>
      <c r="AE103" s="13"/>
      <c r="AF103" s="13"/>
      <c r="AG103" s="13"/>
      <c r="AH103" s="13"/>
      <c r="AI103" s="37"/>
      <c r="AJ103" s="13"/>
      <c r="AK103" s="13"/>
      <c r="AL103" s="13"/>
      <c r="AM103" s="13"/>
      <c r="AN103" s="13"/>
      <c r="AO103" s="13"/>
      <c r="AP103" s="13"/>
      <c r="AQ103" s="13"/>
      <c r="AR103" s="13"/>
      <c r="AS103" s="37"/>
      <c r="AT103" s="37"/>
      <c r="AU103" s="37"/>
      <c r="AV103" s="37"/>
      <c r="AW103" s="37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7"/>
      <c r="BI103" s="13"/>
      <c r="BJ103" s="13"/>
      <c r="BK103" s="13"/>
      <c r="BL103" s="13"/>
      <c r="BM103" s="13"/>
      <c r="BN103" s="13"/>
      <c r="BO103" s="13"/>
      <c r="BP103" s="13"/>
      <c r="BQ103" s="13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</row>
    <row r="104" spans="1:89" ht="12.7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37"/>
      <c r="V104" s="37"/>
      <c r="W104" s="37"/>
      <c r="X104" s="37"/>
      <c r="Y104" s="37"/>
      <c r="Z104" s="13"/>
      <c r="AA104" s="13"/>
      <c r="AB104" s="13"/>
      <c r="AC104" s="13"/>
      <c r="AD104" s="13"/>
      <c r="AE104" s="13"/>
      <c r="AF104" s="13"/>
      <c r="AG104" s="13"/>
      <c r="AH104" s="13"/>
      <c r="AI104" s="37"/>
      <c r="AJ104" s="13"/>
      <c r="AK104" s="13"/>
      <c r="AL104" s="13"/>
      <c r="AM104" s="13"/>
      <c r="AN104" s="13"/>
      <c r="AO104" s="13"/>
      <c r="AP104" s="13"/>
      <c r="AQ104" s="13"/>
      <c r="AR104" s="13"/>
      <c r="AS104" s="37"/>
      <c r="AT104" s="37"/>
      <c r="AU104" s="37"/>
      <c r="AV104" s="37"/>
      <c r="AW104" s="37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7"/>
      <c r="BI104" s="13"/>
      <c r="BJ104" s="13"/>
      <c r="BK104" s="13"/>
      <c r="BL104" s="13"/>
      <c r="BM104" s="13"/>
      <c r="BN104" s="13"/>
      <c r="BO104" s="13"/>
      <c r="BP104" s="13"/>
      <c r="BQ104" s="13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</row>
    <row r="105" spans="1:89" ht="12.7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37"/>
      <c r="V105" s="37"/>
      <c r="W105" s="37"/>
      <c r="X105" s="37"/>
      <c r="Y105" s="37"/>
      <c r="Z105" s="13"/>
      <c r="AA105" s="13"/>
      <c r="AB105" s="13"/>
      <c r="AC105" s="13"/>
      <c r="AD105" s="13"/>
      <c r="AE105" s="13"/>
      <c r="AF105" s="13"/>
      <c r="AG105" s="13"/>
      <c r="AH105" s="13"/>
      <c r="AI105" s="37"/>
      <c r="AJ105" s="13"/>
      <c r="AK105" s="13"/>
      <c r="AL105" s="13"/>
      <c r="AM105" s="13"/>
      <c r="AN105" s="13"/>
      <c r="AO105" s="13"/>
      <c r="AP105" s="13"/>
      <c r="AQ105" s="13"/>
      <c r="AR105" s="13"/>
      <c r="AS105" s="37"/>
      <c r="AT105" s="37"/>
      <c r="AU105" s="37"/>
      <c r="AV105" s="37"/>
      <c r="AW105" s="37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7"/>
      <c r="BI105" s="13"/>
      <c r="BJ105" s="13"/>
      <c r="BK105" s="13"/>
      <c r="BL105" s="13"/>
      <c r="BM105" s="13"/>
      <c r="BN105" s="13"/>
      <c r="BO105" s="13"/>
      <c r="BP105" s="13"/>
      <c r="BQ105" s="13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</row>
    <row r="106" spans="1:89" ht="12.7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37"/>
      <c r="V106" s="37"/>
      <c r="W106" s="37"/>
      <c r="X106" s="37"/>
      <c r="Y106" s="37"/>
      <c r="Z106" s="13"/>
      <c r="AA106" s="13"/>
      <c r="AB106" s="13"/>
      <c r="AC106" s="13"/>
      <c r="AD106" s="13"/>
      <c r="AE106" s="13"/>
      <c r="AF106" s="13"/>
      <c r="AG106" s="13"/>
      <c r="AH106" s="13"/>
      <c r="AI106" s="37"/>
      <c r="AJ106" s="13"/>
      <c r="AK106" s="13"/>
      <c r="AL106" s="13"/>
      <c r="AM106" s="13"/>
      <c r="AN106" s="13"/>
      <c r="AO106" s="13"/>
      <c r="AP106" s="13"/>
      <c r="AQ106" s="13"/>
      <c r="AR106" s="13"/>
      <c r="AS106" s="37"/>
      <c r="AT106" s="37"/>
      <c r="AU106" s="37"/>
      <c r="AV106" s="37"/>
      <c r="AW106" s="37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7"/>
      <c r="BI106" s="13"/>
      <c r="BJ106" s="13"/>
      <c r="BK106" s="13"/>
      <c r="BL106" s="13"/>
      <c r="BM106" s="13"/>
      <c r="BN106" s="13"/>
      <c r="BO106" s="13"/>
      <c r="BP106" s="13"/>
      <c r="BQ106" s="13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</row>
    <row r="107" spans="1:89" ht="12.7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37"/>
      <c r="V107" s="37"/>
      <c r="W107" s="37"/>
      <c r="X107" s="37"/>
      <c r="Y107" s="37"/>
      <c r="Z107" s="13"/>
      <c r="AA107" s="13"/>
      <c r="AB107" s="13"/>
      <c r="AC107" s="13"/>
      <c r="AD107" s="13"/>
      <c r="AE107" s="13"/>
      <c r="AF107" s="13"/>
      <c r="AG107" s="13"/>
      <c r="AH107" s="13"/>
      <c r="AI107" s="37"/>
      <c r="AJ107" s="13"/>
      <c r="AK107" s="13"/>
      <c r="AL107" s="13"/>
      <c r="AM107" s="13"/>
      <c r="AN107" s="13"/>
      <c r="AO107" s="13"/>
      <c r="AP107" s="13"/>
      <c r="AQ107" s="13"/>
      <c r="AR107" s="13"/>
      <c r="AS107" s="37"/>
      <c r="AT107" s="37"/>
      <c r="AU107" s="37"/>
      <c r="AV107" s="37"/>
      <c r="AW107" s="37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7"/>
      <c r="BI107" s="13"/>
      <c r="BJ107" s="13"/>
      <c r="BK107" s="13"/>
      <c r="BL107" s="13"/>
      <c r="BM107" s="13"/>
      <c r="BN107" s="13"/>
      <c r="BO107" s="13"/>
      <c r="BP107" s="13"/>
      <c r="BQ107" s="13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</row>
    <row r="108" spans="1:89" ht="12.7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37"/>
      <c r="V108" s="37"/>
      <c r="W108" s="37"/>
      <c r="X108" s="37"/>
      <c r="Y108" s="37"/>
      <c r="Z108" s="13"/>
      <c r="AA108" s="13"/>
      <c r="AB108" s="13"/>
      <c r="AC108" s="13"/>
      <c r="AD108" s="13"/>
      <c r="AE108" s="13"/>
      <c r="AF108" s="13"/>
      <c r="AG108" s="13"/>
      <c r="AH108" s="13"/>
      <c r="AI108" s="37"/>
      <c r="AJ108" s="13"/>
      <c r="AK108" s="13"/>
      <c r="AL108" s="13"/>
      <c r="AM108" s="13"/>
      <c r="AN108" s="13"/>
      <c r="AO108" s="13"/>
      <c r="AP108" s="13"/>
      <c r="AQ108" s="13"/>
      <c r="AR108" s="13"/>
      <c r="AS108" s="37"/>
      <c r="AT108" s="37"/>
      <c r="AU108" s="37"/>
      <c r="AV108" s="37"/>
      <c r="AW108" s="37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7"/>
      <c r="BI108" s="13"/>
      <c r="BJ108" s="13"/>
      <c r="BK108" s="13"/>
      <c r="BL108" s="13"/>
      <c r="BM108" s="13"/>
      <c r="BN108" s="13"/>
      <c r="BO108" s="13"/>
      <c r="BP108" s="13"/>
      <c r="BQ108" s="13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</row>
    <row r="109" spans="1:89" ht="12.7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37"/>
      <c r="V109" s="37"/>
      <c r="W109" s="37"/>
      <c r="X109" s="37"/>
      <c r="Y109" s="37"/>
      <c r="Z109" s="13"/>
      <c r="AA109" s="13"/>
      <c r="AB109" s="13"/>
      <c r="AC109" s="13"/>
      <c r="AD109" s="13"/>
      <c r="AE109" s="13"/>
      <c r="AF109" s="13"/>
      <c r="AG109" s="13"/>
      <c r="AH109" s="13"/>
      <c r="AI109" s="37"/>
      <c r="AJ109" s="13"/>
      <c r="AK109" s="13"/>
      <c r="AL109" s="13"/>
      <c r="AM109" s="13"/>
      <c r="AN109" s="13"/>
      <c r="AO109" s="13"/>
      <c r="AP109" s="13"/>
      <c r="AQ109" s="13"/>
      <c r="AR109" s="13"/>
      <c r="AS109" s="37"/>
      <c r="AT109" s="37"/>
      <c r="AU109" s="37"/>
      <c r="AV109" s="37"/>
      <c r="AW109" s="37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7"/>
      <c r="BI109" s="13"/>
      <c r="BJ109" s="13"/>
      <c r="BK109" s="13"/>
      <c r="BL109" s="13"/>
      <c r="BM109" s="13"/>
      <c r="BN109" s="13"/>
      <c r="BO109" s="13"/>
      <c r="BP109" s="13"/>
      <c r="BQ109" s="13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</row>
    <row r="110" spans="1:89" ht="12.7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</row>
    <row r="111" spans="1:89" ht="12.7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</row>
    <row r="112" spans="1:89" ht="12.7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</row>
    <row r="113" spans="1:89" ht="12.7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</row>
    <row r="114" spans="1:89" ht="12.7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</row>
    <row r="115" spans="1:89" ht="12.7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</row>
    <row r="116" spans="1:89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</row>
    <row r="117" spans="1:89" ht="12.7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</row>
    <row r="118" spans="1:89" ht="12.7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</row>
    <row r="119" spans="1:89" ht="12.7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</row>
    <row r="120" spans="1:89" ht="12.7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</row>
    <row r="121" spans="1:89" ht="12.7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</row>
    <row r="122" spans="1:89" ht="12.7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</row>
    <row r="123" spans="1:89" ht="12.7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</row>
    <row r="124" spans="1:89" ht="12.7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</row>
    <row r="125" spans="1:89" ht="12.7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</row>
    <row r="126" spans="1:89" ht="12.7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</row>
    <row r="127" spans="1:89" ht="12.7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</row>
    <row r="128" spans="1:89" ht="12.7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</row>
    <row r="129" spans="1:89" ht="12.7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</row>
    <row r="130" spans="1:89" ht="12.7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</row>
    <row r="131" spans="1:89" ht="12.7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</row>
    <row r="132" spans="1:89" ht="12.7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</row>
    <row r="133" spans="1:89" ht="12.7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</row>
    <row r="134" spans="1:89" ht="12.7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</row>
    <row r="135" spans="1:89" ht="12.7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</row>
    <row r="136" spans="1:89" ht="12.7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</row>
    <row r="137" spans="1:89" ht="12.7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</row>
    <row r="138" spans="1:89" ht="12.7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</row>
    <row r="139" spans="1:89" ht="12.7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</row>
    <row r="140" spans="1:89" ht="12.7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</row>
    <row r="141" spans="1:89" ht="12.7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</row>
    <row r="142" spans="1:89" ht="12.7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</row>
    <row r="143" spans="1:89" ht="12.7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</row>
    <row r="144" spans="1:89" ht="12.7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</row>
    <row r="145" spans="1:89" ht="12.7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</row>
    <row r="146" spans="1:89" ht="12.7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</row>
    <row r="147" spans="1:89" ht="12.7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</row>
    <row r="148" spans="1:89" ht="12.7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</row>
    <row r="149" spans="1:89" ht="12.7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</row>
    <row r="150" spans="1:89" ht="12.7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</row>
    <row r="151" spans="1:89" ht="12.7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</row>
    <row r="152" spans="1:89" ht="12.7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</row>
    <row r="153" spans="1:89" ht="12.7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</row>
    <row r="154" spans="1:89" ht="12.7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</row>
    <row r="155" spans="1:89" ht="12.7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</row>
    <row r="156" spans="1:89" ht="12.7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</row>
    <row r="157" spans="1:89" ht="12.7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</row>
    <row r="158" spans="1:89" ht="12.7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</row>
    <row r="159" spans="1:89" ht="12.7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</row>
    <row r="160" spans="1:89" ht="12.7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</row>
    <row r="161" spans="1:89" ht="12.7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</row>
    <row r="162" spans="1:89" ht="12.7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</row>
    <row r="163" spans="1:89" ht="12.7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</row>
    <row r="164" spans="1:89" ht="12.7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</row>
    <row r="165" spans="1:89" ht="12.7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</row>
    <row r="166" spans="1:89" ht="12.7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</row>
    <row r="167" spans="1:89" ht="12.7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</row>
    <row r="168" spans="1:89" ht="12.7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</row>
    <row r="169" spans="1:89" ht="12.7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</row>
    <row r="170" spans="1:89" ht="12.7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</row>
    <row r="171" spans="1:89" ht="12.7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</row>
    <row r="172" spans="1:89" ht="12.7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</row>
    <row r="173" spans="1:89" ht="12.7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</row>
    <row r="174" spans="1:89" ht="12.7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</row>
    <row r="175" spans="1:89" ht="12.7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</row>
    <row r="176" spans="1:89" ht="12.7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</row>
    <row r="177" spans="1:89" ht="12.7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</row>
    <row r="178" spans="1:89" ht="12.7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</row>
    <row r="179" spans="1:89" ht="12.7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</row>
    <row r="180" spans="1:89" ht="12.7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</row>
    <row r="181" spans="1:89" ht="12.7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</row>
    <row r="182" spans="1:89" ht="12.7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</row>
    <row r="183" spans="1:89" ht="12.7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</row>
    <row r="184" spans="1:89" ht="12.7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</row>
    <row r="185" spans="1:89" ht="12.7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</row>
    <row r="186" spans="1:89" ht="12.7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</row>
    <row r="187" spans="1:89" ht="12.7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</row>
    <row r="188" spans="1:89" ht="12.7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</row>
    <row r="189" spans="1:89" ht="12.7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</row>
    <row r="190" spans="1:89" ht="12.7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</row>
    <row r="191" spans="1:89" ht="12.7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</row>
    <row r="192" spans="1:89" ht="12.7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</row>
    <row r="193" spans="1:89" ht="12.7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</row>
    <row r="194" spans="1:89" ht="12.7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</row>
    <row r="195" spans="1:89" ht="12.7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</row>
    <row r="196" spans="1:89" ht="12.7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</row>
    <row r="197" spans="1:89" ht="12.7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</row>
    <row r="198" spans="1:89" ht="12.7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</row>
    <row r="199" spans="1:89" ht="12.7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</row>
    <row r="200" spans="1:89" ht="12.7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</row>
    <row r="201" spans="1:89" ht="12.7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</row>
    <row r="202" spans="1:89" ht="12.7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</row>
    <row r="203" spans="1:89" ht="12.7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</row>
    <row r="204" spans="1:89" ht="12.7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</row>
    <row r="205" spans="1:89" ht="12.7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</row>
    <row r="206" spans="1:89" ht="12.7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</row>
    <row r="207" spans="1:89" ht="12.7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</row>
    <row r="208" spans="1:89" ht="12.7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</row>
    <row r="209" spans="1:89" ht="12.7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</row>
    <row r="210" spans="1:89" ht="12.7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</row>
    <row r="211" spans="1:89" ht="12.7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</row>
    <row r="212" spans="1:89" ht="12.7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</row>
    <row r="213" spans="1:89" ht="12.7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</row>
    <row r="214" spans="1:89" ht="12.7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</row>
    <row r="215" spans="1:89" ht="12.7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</row>
    <row r="216" spans="1:89" ht="12.7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</row>
    <row r="217" spans="1:89" ht="12.7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</row>
    <row r="218" spans="1:89" ht="12.7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</row>
    <row r="219" spans="1:89" ht="12.7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</row>
    <row r="220" spans="1:89" ht="12.7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</row>
    <row r="221" spans="1:89" ht="12.7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</row>
    <row r="222" spans="1:89" ht="12.7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</row>
    <row r="223" spans="1:89" ht="12.7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</row>
    <row r="224" spans="1:89" ht="12.7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</row>
    <row r="225" spans="1:89" ht="12.7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</row>
    <row r="226" spans="1:89" ht="12.7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</row>
    <row r="227" spans="1:89" ht="12.7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</row>
    <row r="228" spans="1:89" ht="12.7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</row>
    <row r="229" spans="1:89" ht="12.7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</row>
    <row r="230" spans="1:89" ht="12.7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</row>
    <row r="231" spans="1:89" ht="12.7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</row>
    <row r="232" spans="1:89" ht="12.7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</row>
    <row r="233" spans="1:89" ht="12.7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</row>
    <row r="234" spans="1:89" ht="12.7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</row>
    <row r="235" spans="1:89" ht="12.7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</row>
    <row r="236" spans="1:89" ht="12.7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</row>
    <row r="237" spans="1:89" ht="12.7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</row>
    <row r="238" spans="1:89" ht="12.7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</row>
    <row r="239" spans="1:89" ht="12.7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</row>
    <row r="240" spans="1:89" ht="12.7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</row>
    <row r="241" spans="1:89" ht="12.7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</row>
    <row r="242" spans="1:89" ht="12.7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</row>
    <row r="243" spans="1:89" ht="12.7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</row>
    <row r="244" spans="1:89" ht="12.7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</row>
    <row r="245" spans="1:89" ht="12.7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</row>
    <row r="246" spans="1:89" ht="12.7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</row>
    <row r="247" spans="1:89" ht="12.7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</row>
    <row r="248" spans="1:89" ht="12.7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</row>
    <row r="249" spans="1:89" ht="12.7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</row>
    <row r="250" spans="1:89" ht="12.7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</row>
    <row r="251" spans="1:89" ht="12.7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</row>
    <row r="252" spans="1:89" ht="12.7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</row>
    <row r="253" spans="1:89" ht="12.7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</row>
    <row r="254" spans="1:89" ht="12.7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</row>
    <row r="255" spans="1:89" ht="12.7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</row>
    <row r="256" spans="1:89" ht="12.7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</row>
    <row r="257" spans="1:89" ht="12.7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</row>
    <row r="258" spans="1:89" ht="12.7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</row>
    <row r="259" spans="1:89" ht="12.7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</row>
    <row r="260" spans="1:89" ht="12.7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</row>
    <row r="261" spans="1:89" ht="12.7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</row>
    <row r="262" spans="1:89" ht="12.7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</row>
    <row r="263" spans="1:89" ht="12.7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</row>
    <row r="264" spans="1:89" ht="12.7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</row>
    <row r="265" spans="1:89" ht="12.7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</row>
    <row r="266" spans="1:89" ht="12.7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</row>
    <row r="267" spans="1:89" ht="12.7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</row>
    <row r="268" spans="1:89" ht="12.7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</row>
    <row r="269" spans="1:89" ht="12.7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</row>
    <row r="270" spans="1:89" ht="12.7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</row>
    <row r="271" spans="1:89" ht="12.7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</row>
    <row r="272" spans="1:89" ht="12.7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</row>
    <row r="273" spans="1:89" ht="12.7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</row>
    <row r="274" spans="1:89" ht="12.7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</row>
    <row r="275" spans="1:89" ht="12.7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</row>
    <row r="276" spans="1:89" ht="12.7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</row>
    <row r="277" spans="1:89" ht="12.7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</row>
    <row r="278" spans="1:89" ht="12.7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</row>
    <row r="279" spans="1:89" ht="12.7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</row>
    <row r="280" spans="1:89" ht="12.7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</row>
    <row r="281" spans="1:89" ht="12.7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</row>
    <row r="282" spans="1:89" ht="12.7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</row>
    <row r="283" spans="1:89" ht="12.7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</row>
    <row r="284" spans="1:89" ht="12.7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</row>
    <row r="285" spans="1:89" ht="12.7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</row>
    <row r="286" spans="1:89" ht="12.7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</row>
    <row r="287" spans="1:89" ht="12.7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</row>
    <row r="288" spans="1:89" ht="12.7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</row>
    <row r="289" spans="1:89" ht="12.7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</row>
    <row r="290" spans="1:89" ht="12.7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</row>
    <row r="291" spans="1:89" ht="12.7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</row>
    <row r="292" spans="1:89" ht="12.7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</row>
    <row r="293" spans="1:89" ht="12.7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</row>
    <row r="294" spans="1:89" ht="12.7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</row>
    <row r="295" spans="1:89" ht="12.7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</row>
    <row r="296" spans="1:89" ht="12.7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</row>
    <row r="297" spans="1:89" ht="12.7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</row>
    <row r="298" spans="1:89" ht="12.7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</row>
    <row r="299" spans="1:89" ht="12.7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</row>
    <row r="300" spans="1:89" ht="12.7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</row>
    <row r="301" spans="1:89" ht="12.7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</row>
    <row r="302" spans="1:89" ht="12.7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</row>
    <row r="303" spans="1:89" ht="12.7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</row>
    <row r="304" spans="1:89" ht="12.7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</row>
    <row r="305" spans="1:89" ht="12.7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</row>
    <row r="306" spans="1:89" ht="12.7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</row>
    <row r="307" spans="1:89" ht="12.7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</row>
    <row r="308" spans="1:89" ht="12.7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</row>
    <row r="309" spans="1:89" ht="12.7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</row>
    <row r="310" spans="1:89" ht="12.7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</row>
    <row r="311" spans="1:89" ht="12.7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</row>
    <row r="312" spans="1:89" ht="12.7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</row>
    <row r="313" spans="1:89" ht="12.7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</row>
    <row r="314" spans="1:89" ht="12.7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</row>
    <row r="315" spans="1:89" ht="12.7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</row>
    <row r="316" spans="1:89" ht="12.7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</row>
    <row r="317" spans="1:89" ht="12.7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</row>
    <row r="318" spans="1:89" ht="12.7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</row>
    <row r="319" spans="1:89" ht="12.7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</row>
    <row r="320" spans="1:89" ht="12.7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</row>
    <row r="321" spans="1:89" ht="12.7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</row>
    <row r="322" spans="1:89" ht="12.7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</row>
    <row r="323" spans="1:89" ht="12.7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</row>
    <row r="324" spans="1:89" ht="12.7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</row>
    <row r="325" spans="1:89" ht="12.7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</row>
    <row r="326" spans="1:89" ht="12.7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</row>
    <row r="327" spans="1:89" ht="12.7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</row>
    <row r="328" spans="1:89" ht="12.7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</row>
    <row r="329" spans="1:89" ht="12.7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</row>
    <row r="330" spans="1:89" ht="12.7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</row>
    <row r="331" spans="1:89" ht="12.7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</row>
    <row r="332" spans="1:89" ht="12.7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</row>
    <row r="333" spans="1:89" ht="12.7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</row>
    <row r="334" spans="1:89" ht="12.7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</row>
    <row r="335" spans="1:89" ht="12.7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</row>
    <row r="336" spans="1:89" ht="12.7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</row>
    <row r="337" spans="1:89" ht="12.7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</row>
    <row r="338" spans="1:89" ht="12.7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</row>
    <row r="339" spans="1:89" ht="12.7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</row>
    <row r="340" spans="1:89" ht="12.7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</row>
    <row r="341" spans="1:89" ht="12.7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</row>
    <row r="342" spans="1:89" ht="12.7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</row>
    <row r="343" spans="1:89" ht="12.7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</row>
    <row r="344" spans="1:89" ht="12.7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</row>
    <row r="345" spans="1:89" ht="12.7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</row>
    <row r="346" spans="1:89" ht="12.7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</row>
    <row r="347" spans="1:89" ht="12.7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</row>
    <row r="348" spans="1:89" ht="12.7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</row>
    <row r="349" spans="1:89" ht="12.7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</row>
    <row r="350" spans="1:89" ht="12.7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</row>
    <row r="351" spans="1:89" ht="12.7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</row>
    <row r="352" spans="1:89" ht="12.7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</row>
    <row r="353" spans="1:89" ht="12.7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</row>
    <row r="354" spans="1:89" ht="12.7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</row>
    <row r="355" spans="1:89" ht="12.7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</row>
    <row r="356" spans="1:89" ht="12.7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</row>
    <row r="357" spans="1:89" ht="12.7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</row>
    <row r="358" spans="1:89" ht="12.7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</row>
    <row r="359" spans="1:89" ht="12.7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</row>
    <row r="360" spans="1:89" ht="12.7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</row>
    <row r="361" spans="1:89" ht="12.7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</row>
    <row r="362" spans="1:89" ht="12.7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</row>
    <row r="363" spans="1:89" ht="12.7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</row>
    <row r="364" spans="1:89" ht="12.7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</row>
    <row r="365" spans="1:89" ht="12.7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</row>
    <row r="366" spans="1:89" ht="12.7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</row>
    <row r="367" spans="1:89" ht="12.7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</row>
    <row r="368" spans="1:89" ht="12.7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</row>
    <row r="369" spans="1:89" ht="12.7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</row>
    <row r="370" spans="1:89" ht="12.7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</row>
    <row r="371" spans="1:89" ht="12.7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</row>
    <row r="372" spans="1:89" ht="12.7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</row>
    <row r="373" spans="1:89" ht="12.7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</row>
    <row r="374" spans="1:89" ht="12.7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</row>
    <row r="375" spans="1:89" ht="12.7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</row>
    <row r="376" spans="1:89" ht="12.7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</row>
    <row r="377" spans="1:89" ht="12.7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</row>
    <row r="378" spans="1:89" ht="12.7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</row>
    <row r="379" spans="1:89" ht="12.7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</row>
    <row r="380" spans="1:89" ht="12.7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</row>
    <row r="381" spans="1:89" ht="12.7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</row>
    <row r="382" spans="1:89" ht="12.7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</row>
    <row r="383" spans="1:89" ht="12.7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</row>
    <row r="384" spans="1:89" ht="12.7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</row>
    <row r="385" spans="1:89" ht="12.7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</row>
    <row r="386" spans="1:89" ht="12.7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</row>
    <row r="387" spans="1:89" ht="12.7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</row>
    <row r="388" spans="1:89" ht="12.7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</row>
    <row r="389" spans="1:89" ht="12.7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</row>
    <row r="390" spans="1:89" ht="12.7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</row>
    <row r="391" spans="1:89" ht="12.7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</row>
    <row r="392" spans="1:89" ht="12.7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</row>
    <row r="393" spans="1:89" ht="12.7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</row>
    <row r="394" spans="1:89" ht="12.7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</row>
    <row r="395" spans="1:89" ht="12.7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</row>
    <row r="396" spans="1:89" ht="12.75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</row>
    <row r="397" spans="1:89" ht="12.75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</row>
    <row r="398" spans="1:89" ht="12.75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</row>
    <row r="399" spans="1:89" ht="12.75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</row>
    <row r="400" spans="1:89" ht="12.75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</row>
    <row r="401" spans="1:89" ht="12.75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</row>
    <row r="402" spans="1:89" ht="12.75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</row>
    <row r="403" spans="1:89" ht="12.75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</row>
    <row r="404" spans="1:89" ht="12.75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</row>
    <row r="405" spans="1:89" ht="12.75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</row>
    <row r="406" spans="1:89" ht="12.75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</row>
    <row r="407" spans="1:89" ht="12.75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</row>
    <row r="408" spans="1:89" ht="12.75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</row>
    <row r="409" spans="1:89" ht="12.75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</row>
    <row r="410" spans="1:89" ht="12.75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</row>
    <row r="411" spans="1:89" ht="12.75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</row>
    <row r="412" spans="1:89" ht="12.75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</row>
    <row r="413" spans="1:89" ht="12.75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</row>
    <row r="414" spans="1:89" ht="12.75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</row>
    <row r="415" spans="1:89" ht="12.75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</row>
    <row r="416" spans="1:89" ht="12.75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</row>
    <row r="417" spans="1:89" ht="12.75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</row>
    <row r="418" spans="1:89" ht="12.75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</row>
    <row r="419" spans="1:89" ht="12.75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</row>
    <row r="420" spans="1:89" ht="12.75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</row>
    <row r="421" spans="1:89" ht="12.75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</row>
    <row r="422" spans="1:89" ht="12.7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</row>
    <row r="423" spans="1:89" ht="12.75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</row>
    <row r="424" spans="1:89" ht="12.75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</row>
    <row r="425" spans="1:89" ht="12.75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</row>
    <row r="426" spans="1:89" ht="12.75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</row>
    <row r="427" spans="1:89" ht="12.75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</row>
    <row r="428" spans="1:89" ht="12.75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</row>
    <row r="429" spans="1:89" ht="12.75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</row>
    <row r="430" spans="1:89" ht="12.75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</row>
    <row r="431" spans="1:89" ht="12.75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</row>
    <row r="432" spans="1:89" ht="12.75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</row>
    <row r="433" spans="1:89" ht="12.75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</row>
    <row r="434" spans="1:89" ht="12.75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</row>
    <row r="435" spans="1:89" ht="12.75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</row>
    <row r="436" spans="1:89" ht="12.75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</row>
    <row r="437" spans="1:89" ht="12.7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</row>
    <row r="438" spans="1:89" ht="12.75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</row>
    <row r="439" spans="1:89" ht="12.75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</row>
    <row r="440" spans="1:89" ht="12.75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</row>
    <row r="441" spans="1:89" ht="12.75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</row>
    <row r="442" spans="1:89" ht="12.75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</row>
    <row r="443" spans="1:89" ht="12.75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</row>
    <row r="444" spans="1:89" ht="12.75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</row>
    <row r="445" spans="1:89" ht="12.75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</row>
    <row r="446" spans="1:89" ht="12.75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</row>
    <row r="447" spans="1:89" ht="12.75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</row>
    <row r="448" spans="1:89" ht="12.75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</row>
    <row r="449" spans="1:89" ht="12.75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</row>
    <row r="450" spans="1:89" ht="12.75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</row>
    <row r="451" spans="1:89" ht="12.75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</row>
    <row r="452" spans="1:89" ht="12.75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</row>
    <row r="453" spans="1:89" ht="12.75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</row>
    <row r="454" spans="1:89" ht="12.75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</row>
    <row r="455" spans="1:89" ht="12.75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</row>
    <row r="456" spans="1:89" ht="12.75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</row>
    <row r="457" spans="1:89" ht="12.75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</row>
    <row r="458" spans="1:89" ht="12.75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</row>
    <row r="459" spans="1:89" ht="12.75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</row>
    <row r="460" spans="1:89" ht="12.75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</row>
    <row r="461" spans="1:89" ht="12.75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</row>
    <row r="462" spans="1:89" ht="12.75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</row>
    <row r="463" spans="1:89" ht="12.7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</row>
    <row r="464" spans="1:89" ht="12.75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</row>
    <row r="465" spans="1:89" ht="12.75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</row>
    <row r="466" spans="1:89" ht="12.75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</row>
    <row r="467" spans="1:89" ht="12.75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</row>
    <row r="468" spans="1:89" ht="12.75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</row>
    <row r="469" spans="1:89" ht="12.75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</row>
    <row r="470" spans="1:89" ht="12.75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</row>
    <row r="471" spans="1:89" ht="12.75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</row>
    <row r="472" spans="1:89" ht="12.75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</row>
    <row r="473" spans="1:89" ht="12.75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</row>
    <row r="474" spans="1:89" ht="12.75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</row>
    <row r="475" spans="1:89" ht="12.75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</row>
    <row r="476" spans="1:89" ht="12.75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</row>
    <row r="477" spans="1:89" ht="12.75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</row>
    <row r="478" spans="1:89" ht="12.75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</row>
    <row r="479" spans="1:89" ht="12.75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</row>
    <row r="480" spans="1:89" ht="12.75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</row>
    <row r="481" spans="1:89" ht="12.75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</row>
    <row r="482" spans="1:89" ht="12.75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</row>
    <row r="483" spans="1:89" ht="12.75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</row>
    <row r="484" spans="1:89" ht="12.75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</row>
    <row r="485" spans="1:89" ht="12.75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</row>
    <row r="486" spans="1:89" ht="12.75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</row>
    <row r="487" spans="1:89" ht="12.75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</row>
    <row r="488" spans="1:89" ht="12.75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</row>
    <row r="489" spans="1:89" ht="12.75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</row>
    <row r="490" spans="1:89" ht="12.75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</row>
    <row r="491" spans="1:89" ht="12.75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</row>
    <row r="492" spans="1:89" ht="12.75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</row>
    <row r="493" spans="1:89" ht="12.75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</row>
    <row r="494" spans="1:89" ht="12.75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</row>
    <row r="495" spans="1:89" ht="12.75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</row>
    <row r="496" spans="1:89" ht="12.7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</row>
    <row r="497" spans="1:89" ht="12.75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</row>
    <row r="498" spans="1:89" ht="12.75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</row>
    <row r="499" spans="1:89" ht="12.75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</row>
    <row r="500" spans="1:89" ht="12.75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</row>
    <row r="501" spans="1:89" ht="12.75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</row>
    <row r="502" spans="1:89" ht="12.75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</row>
    <row r="503" spans="1:89" ht="12.75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</row>
    <row r="504" spans="1:89" ht="12.75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</row>
    <row r="505" spans="1:89" ht="12.75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</row>
    <row r="506" spans="1:89" ht="12.75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</row>
    <row r="507" spans="1:89" ht="12.75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</row>
    <row r="508" spans="1:89" ht="12.75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</row>
    <row r="509" spans="1:89" ht="12.75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</row>
    <row r="510" spans="1:89" ht="12.75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</row>
    <row r="511" spans="1:89" ht="12.75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</row>
    <row r="512" spans="1:89" ht="12.75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</row>
    <row r="513" spans="1:89" ht="12.75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</row>
    <row r="514" spans="1:89" ht="12.75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</row>
    <row r="515" spans="1:89" ht="12.75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</row>
    <row r="516" spans="1:89" ht="12.75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</row>
    <row r="517" spans="1:89" ht="12.75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</row>
    <row r="518" spans="1:89" ht="12.75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</row>
    <row r="519" spans="1:89" ht="12.75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</row>
    <row r="520" spans="1:89" ht="12.75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</row>
    <row r="521" spans="1:89" ht="12.75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</row>
    <row r="522" spans="1:89" ht="12.75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</row>
    <row r="523" spans="1:89" ht="12.75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</row>
    <row r="524" spans="1:89" ht="12.75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</row>
    <row r="525" spans="1:89" ht="12.75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</row>
    <row r="526" spans="1:89" ht="12.75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</row>
    <row r="527" spans="1:89" ht="12.75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</row>
    <row r="528" spans="1:89" ht="12.75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</row>
    <row r="529" spans="1:89" ht="12.75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</row>
    <row r="530" spans="1:89" ht="12.75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</row>
    <row r="531" spans="1:89" ht="12.75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</row>
    <row r="532" spans="1:89" ht="12.75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</row>
    <row r="533" spans="1:89" ht="12.75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</row>
    <row r="534" spans="1:89" ht="12.75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</row>
    <row r="535" spans="1:89" ht="12.75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</row>
    <row r="536" spans="1:89" ht="12.75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</row>
    <row r="537" spans="1:89" ht="12.75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</row>
    <row r="538" spans="1:89" ht="12.75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</row>
    <row r="539" spans="1:89" ht="12.75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</row>
    <row r="540" spans="1:89" ht="12.75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</row>
    <row r="541" spans="1:89" ht="12.75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</row>
    <row r="542" spans="1:89" ht="12.75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</row>
    <row r="543" spans="1:89" ht="12.75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</row>
    <row r="544" spans="1:89" ht="12.75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</row>
    <row r="545" spans="1:89" ht="12.75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</row>
    <row r="546" spans="1:89" ht="12.75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</row>
    <row r="547" spans="1:89" ht="12.75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</row>
    <row r="548" spans="1:89" ht="12.75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</row>
    <row r="549" spans="1:89" ht="12.75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</row>
    <row r="550" spans="1:89" ht="12.75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</row>
    <row r="551" spans="1:89" ht="12.75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</row>
    <row r="552" spans="1:89" ht="12.75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</row>
    <row r="553" spans="1:89" ht="12.75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</row>
    <row r="554" spans="1:89" ht="12.75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</row>
    <row r="555" spans="1:89" ht="12.75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</row>
    <row r="556" spans="1:89" ht="12.75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</row>
    <row r="557" spans="1:89" ht="12.75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</row>
    <row r="558" spans="1:89" ht="12.75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</row>
    <row r="559" spans="1:89" ht="12.75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</row>
    <row r="560" spans="1:89" ht="12.75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</row>
    <row r="561" spans="1:89" ht="12.75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</row>
    <row r="562" spans="1:89" ht="12.75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</row>
    <row r="563" spans="1:89" ht="12.75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</row>
    <row r="564" spans="1:89" ht="12.75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</row>
    <row r="565" spans="1:89" ht="12.75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</row>
    <row r="566" spans="1:89" ht="12.75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</row>
    <row r="567" spans="1:89" ht="12.75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</row>
    <row r="568" spans="1:89" ht="12.75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</row>
    <row r="569" spans="1:89" ht="12.75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</row>
    <row r="570" spans="1:89" ht="12.75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</row>
    <row r="571" spans="1:89" ht="12.75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</row>
    <row r="572" spans="1:89" ht="12.75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</row>
    <row r="573" spans="1:89" ht="12.75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</row>
    <row r="574" spans="1:89" ht="12.7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</row>
    <row r="575" spans="1:89" ht="12.7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</row>
    <row r="576" spans="1:89" ht="12.75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</row>
    <row r="577" spans="1:89" ht="12.75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</row>
    <row r="578" spans="1:89" ht="12.7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</row>
    <row r="579" spans="1:89" ht="12.7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</row>
    <row r="580" spans="1:89" ht="12.7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</row>
    <row r="581" spans="1:89" ht="12.7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</row>
    <row r="582" spans="1:89" ht="12.75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</row>
    <row r="583" spans="1:89" ht="12.75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</row>
    <row r="584" spans="1:89" ht="12.75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</row>
    <row r="585" spans="1:89" ht="12.75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</row>
    <row r="586" spans="1:89" ht="12.75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</row>
    <row r="587" spans="1:89" ht="12.75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</row>
    <row r="588" spans="1:89" ht="12.75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</row>
    <row r="589" spans="1:89" ht="12.75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</row>
    <row r="590" spans="1:89" ht="12.75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</row>
    <row r="591" spans="1:89" ht="12.75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</row>
    <row r="592" spans="1:89" ht="12.75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</row>
    <row r="593" spans="1:89" ht="12.75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</row>
    <row r="594" spans="1:89" ht="12.75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</row>
    <row r="595" spans="1:89" ht="12.75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</row>
    <row r="596" spans="1:89" ht="12.75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</row>
    <row r="597" spans="1:89" ht="12.75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</row>
    <row r="598" spans="1:89" ht="12.75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</row>
    <row r="599" spans="1:89" ht="12.75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</row>
    <row r="600" spans="1:89" ht="12.75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</row>
    <row r="601" spans="1:89" ht="12.75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</row>
    <row r="602" spans="1:89" ht="12.75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</row>
    <row r="603" spans="1:89" ht="12.75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</row>
    <row r="604" spans="1:89" ht="12.75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</row>
    <row r="605" spans="1:89" ht="12.75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</row>
    <row r="606" spans="1:89" ht="12.75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</row>
    <row r="607" spans="1:89" ht="12.75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</row>
    <row r="608" spans="1:89" ht="12.75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</row>
    <row r="609" spans="1:89" ht="12.75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</row>
    <row r="610" spans="1:89" ht="12.75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</row>
    <row r="611" spans="1:89" ht="12.75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</row>
    <row r="612" spans="1:89" ht="12.75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</row>
    <row r="613" spans="1:89" ht="12.75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</row>
    <row r="614" spans="1:89" ht="12.75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</row>
    <row r="615" spans="1:89" ht="12.75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</row>
    <row r="616" spans="1:89" ht="12.75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</row>
    <row r="617" spans="1:89" ht="12.75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</row>
    <row r="618" spans="1:89" ht="12.75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</row>
    <row r="619" spans="1:89" ht="12.75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</row>
    <row r="620" spans="1:89" ht="12.75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</row>
    <row r="621" spans="1:89" ht="12.75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</row>
    <row r="622" spans="1:89" ht="12.75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</row>
    <row r="623" spans="1:89" ht="12.75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</row>
    <row r="624" spans="1:89" ht="12.75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</row>
    <row r="625" spans="1:89" ht="12.75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</row>
    <row r="626" spans="1:89" ht="12.75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</row>
    <row r="627" spans="1:89" ht="12.75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</row>
    <row r="628" spans="1:89" ht="12.75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</row>
    <row r="629" spans="1:89" ht="12.75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</row>
    <row r="630" spans="1:89" ht="12.75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</row>
    <row r="631" spans="1:89" ht="12.75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</row>
    <row r="632" spans="1:89" ht="12.75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</row>
    <row r="633" spans="1:89" ht="12.75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</row>
    <row r="634" spans="1:89" ht="12.75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</row>
    <row r="635" spans="1:89" ht="12.75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</row>
    <row r="636" spans="1:89" ht="12.75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</row>
    <row r="637" spans="1:89" ht="12.75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</row>
    <row r="638" spans="1:89" ht="12.75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</row>
    <row r="639" spans="1:89" ht="12.75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</row>
    <row r="640" spans="1:89" ht="12.75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</row>
    <row r="641" spans="1:89" ht="12.75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</row>
    <row r="642" spans="1:89" ht="12.75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</row>
    <row r="643" spans="1:89" ht="12.75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</row>
    <row r="644" spans="1:89" ht="12.75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</row>
    <row r="645" spans="1:89" ht="12.75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</row>
    <row r="646" spans="1:89" ht="12.75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</row>
    <row r="647" spans="1:89" ht="12.75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</row>
    <row r="648" spans="1:89" ht="12.7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</row>
    <row r="649" spans="1:89" ht="12.75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</row>
    <row r="650" spans="1:89" ht="12.75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</row>
    <row r="651" spans="1:89" ht="12.75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</row>
    <row r="652" spans="1:89" ht="12.75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</row>
    <row r="653" spans="1:89" ht="12.75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</row>
    <row r="654" spans="1:89" ht="12.75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</row>
    <row r="655" spans="1:89" ht="12.75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</row>
    <row r="656" spans="1:89" ht="12.75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</row>
    <row r="657" spans="1:89" ht="12.75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</row>
    <row r="658" spans="1:89" ht="12.75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</row>
    <row r="659" spans="1:89" ht="12.75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</row>
    <row r="660" spans="1:89" ht="12.75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</row>
    <row r="661" spans="1:89" ht="12.75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</row>
    <row r="662" spans="1:89" ht="12.75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</row>
    <row r="663" spans="1:89" ht="12.75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</row>
    <row r="664" spans="1:89" ht="12.75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</row>
    <row r="665" spans="1:89" ht="12.75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</row>
    <row r="666" spans="1:89" ht="12.75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</row>
    <row r="667" spans="1:89" ht="12.75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</row>
    <row r="668" spans="1:89" ht="12.75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</row>
    <row r="669" spans="1:89" ht="12.75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</row>
    <row r="670" spans="1:89" ht="12.75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</row>
    <row r="671" spans="1:89" ht="12.75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</row>
    <row r="672" spans="1:89" ht="12.75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</row>
    <row r="673" spans="1:89" ht="12.75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</row>
    <row r="674" spans="1:89" ht="12.75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</row>
    <row r="675" spans="1:89" ht="12.75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</row>
    <row r="676" spans="1:89" ht="12.75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</row>
    <row r="677" spans="1:89" ht="12.75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</row>
    <row r="678" spans="1:89" ht="12.75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</row>
    <row r="679" spans="1:89" ht="12.75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</row>
    <row r="680" spans="1:89" ht="12.75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</row>
    <row r="681" spans="1:89" ht="12.75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</row>
    <row r="682" spans="1:89" ht="12.75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</row>
    <row r="683" spans="1:89" ht="12.75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</row>
    <row r="684" spans="1:89" ht="12.75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</row>
    <row r="685" spans="1:89" ht="12.75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</row>
    <row r="686" spans="1:89" ht="12.75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</row>
    <row r="687" spans="1:89" ht="12.75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</row>
    <row r="688" spans="1:89" ht="12.75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</row>
    <row r="689" spans="1:89" ht="12.75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</row>
    <row r="690" spans="1:89" ht="12.75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</row>
    <row r="691" spans="1:89" ht="12.75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</row>
    <row r="692" spans="1:89" ht="12.75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</row>
    <row r="693" spans="1:89" ht="12.75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</row>
    <row r="694" spans="1:89" ht="12.75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</row>
    <row r="695" spans="1:89" ht="12.75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</row>
    <row r="696" spans="1:89" ht="12.75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</row>
    <row r="697" spans="1:89" ht="12.75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</row>
    <row r="698" spans="1:89" ht="12.75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</row>
    <row r="699" spans="1:89" ht="12.75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</row>
    <row r="700" spans="1:89" ht="12.75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</row>
    <row r="701" spans="1:89" ht="12.75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</row>
    <row r="702" spans="1:89" ht="12.75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</row>
    <row r="703" spans="1:89" ht="12.75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</row>
    <row r="704" spans="1:89" ht="12.75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</row>
    <row r="705" spans="1:89" ht="12.75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</row>
    <row r="706" spans="1:89" ht="12.75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</row>
    <row r="707" spans="1:89" ht="12.75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</row>
    <row r="708" spans="1:89" ht="12.75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</row>
    <row r="709" spans="1:89" ht="12.75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</row>
    <row r="710" spans="1:89" ht="12.75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</row>
    <row r="711" spans="1:89" ht="12.75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</row>
    <row r="712" spans="1:89" ht="12.75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</row>
    <row r="713" spans="1:89" ht="12.75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</row>
    <row r="714" spans="1:89" ht="12.75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</row>
    <row r="715" spans="1:89" ht="12.75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</row>
    <row r="716" spans="1:89" ht="12.75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</row>
    <row r="717" spans="1:89" ht="12.75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</row>
    <row r="718" spans="1:89" ht="12.75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</row>
    <row r="719" spans="1:89" ht="12.75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</row>
    <row r="720" spans="1:89" ht="12.75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</row>
    <row r="721" spans="1:89" ht="12.75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</row>
    <row r="722" spans="1:89" ht="12.75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</row>
    <row r="723" spans="1:89" ht="12.75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</row>
    <row r="724" spans="1:89" ht="12.75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</row>
    <row r="725" spans="1:89" ht="12.75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</row>
    <row r="726" spans="1:89" ht="12.75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</row>
    <row r="727" spans="1:89" ht="12.75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</row>
    <row r="728" spans="1:89" ht="12.75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</row>
    <row r="729" spans="1:89" ht="12.75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</row>
    <row r="730" spans="1:89" ht="12.75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</row>
    <row r="731" spans="1:89" ht="12.75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</row>
    <row r="732" spans="1:89" ht="12.75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</row>
    <row r="733" spans="1:89" ht="12.75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</row>
    <row r="734" spans="1:89" ht="12.75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</row>
    <row r="735" spans="1:89" ht="12.75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</row>
    <row r="736" spans="1:89" ht="12.75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</row>
    <row r="737" spans="1:89" ht="12.75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</row>
    <row r="738" spans="1:89" ht="12.75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</row>
    <row r="739" spans="1:89" ht="12.75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</row>
    <row r="740" spans="1:89" ht="12.75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</row>
    <row r="741" spans="1:89" ht="12.75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</row>
    <row r="742" spans="1:89" ht="12.75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</row>
    <row r="743" spans="1:89" ht="12.75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</row>
    <row r="744" spans="1:89" ht="12.75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</row>
    <row r="745" spans="1:89" ht="12.75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</row>
    <row r="746" spans="1:89" ht="12.75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</row>
    <row r="747" spans="1:89" ht="12.75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</row>
    <row r="748" spans="1:89" ht="12.75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</row>
    <row r="749" spans="1:89" ht="12.75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</row>
    <row r="750" spans="1:89" ht="12.75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</row>
    <row r="751" spans="1:89" ht="12.75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</row>
    <row r="752" spans="1:89" ht="12.75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</row>
    <row r="753" spans="1:89" ht="12.75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</row>
    <row r="754" spans="1:89" ht="12.75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</row>
    <row r="755" spans="1:89" ht="12.75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</row>
    <row r="756" spans="1:89" ht="12.75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</row>
    <row r="757" spans="1:89" ht="12.75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</row>
    <row r="758" spans="1:89" ht="12.75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</row>
    <row r="759" spans="1:89" ht="12.75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</row>
    <row r="760" spans="1:89" ht="12.75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</row>
    <row r="761" spans="1:89" ht="12.75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</row>
    <row r="762" spans="1:89" ht="12.75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</row>
    <row r="763" spans="1:89" ht="12.75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</row>
    <row r="764" spans="1:89" ht="12.75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</row>
    <row r="765" spans="1:89" ht="12.75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</row>
    <row r="766" spans="1:89" ht="12.75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</row>
    <row r="767" spans="1:89" ht="12.75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</row>
    <row r="768" spans="1:89" ht="12.75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</row>
    <row r="769" spans="1:89" ht="12.75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</row>
    <row r="770" spans="1:89" ht="12.75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</row>
    <row r="771" spans="1:89" ht="12.75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</row>
    <row r="772" spans="1:89" ht="12.75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</row>
    <row r="773" spans="1:89" ht="12.75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</row>
    <row r="774" spans="1:89" ht="12.75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</row>
    <row r="775" spans="1:89" ht="12.75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</row>
    <row r="776" spans="1:89" ht="12.75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</row>
    <row r="777" spans="1:89" ht="12.75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</row>
    <row r="778" spans="1:89" ht="12.75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</row>
    <row r="779" spans="1:89" ht="12.75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</row>
    <row r="780" spans="1:89" ht="12.75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</row>
    <row r="781" spans="1:89" ht="12.75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</row>
    <row r="782" spans="1:89" ht="12.75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</row>
    <row r="783" spans="1:89" ht="12.75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</row>
    <row r="784" spans="1:89" ht="12.75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</row>
    <row r="785" spans="1:89" ht="12.75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</row>
    <row r="786" spans="1:89" ht="12.75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</row>
    <row r="787" spans="1:89" ht="12.75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</row>
    <row r="788" spans="1:89" ht="12.75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</row>
    <row r="789" spans="1:89" ht="12.75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</row>
    <row r="790" spans="1:89" ht="12.75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</row>
    <row r="791" spans="1:89" ht="12.75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</row>
    <row r="792" spans="1:89" ht="12.75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</row>
    <row r="793" spans="1:89" ht="12.75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</row>
    <row r="794" spans="1:89" ht="12.75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</row>
    <row r="795" spans="1:89" ht="12.75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</row>
    <row r="796" spans="1:89" ht="12.75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</row>
    <row r="797" spans="1:89" ht="12.75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</row>
    <row r="798" spans="1:89" ht="12.75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</row>
    <row r="799" spans="1:89" ht="12.75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</row>
    <row r="800" spans="1:89" ht="12.75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</row>
    <row r="801" spans="1:89" ht="12.75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</row>
    <row r="802" spans="1:89" ht="12.75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</row>
    <row r="803" spans="1:89" ht="12.75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</row>
    <row r="804" spans="1:89" ht="12.75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</row>
    <row r="805" spans="1:89" ht="12.75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</row>
    <row r="806" spans="1:89" ht="12.75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</row>
    <row r="807" spans="1:89" ht="12.75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</row>
    <row r="808" spans="1:89" ht="12.75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</row>
    <row r="809" spans="1:89" ht="12.75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</row>
    <row r="810" spans="1:89" ht="12.75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</row>
    <row r="811" spans="1:89" ht="12.75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</row>
    <row r="812" spans="1:89" ht="12.75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</row>
    <row r="813" spans="1:89" ht="12.75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</row>
    <row r="814" spans="1:89" ht="12.75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</row>
    <row r="815" spans="1:89" ht="12.75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</row>
    <row r="816" spans="1:89" ht="12.75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</row>
    <row r="817" spans="1:89" ht="12.75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</row>
    <row r="818" spans="1:89" ht="12.75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</row>
    <row r="819" spans="1:89" ht="12.75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</row>
    <row r="820" spans="1:89" ht="12.75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</row>
    <row r="821" spans="1:89" ht="12.75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</row>
    <row r="822" spans="1:89" ht="12.75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</row>
    <row r="823" spans="1:89" ht="12.75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</row>
    <row r="824" spans="1:89" ht="12.75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</row>
    <row r="825" spans="1:89" ht="12.75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</row>
    <row r="826" spans="1:89" ht="12.75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</row>
    <row r="827" spans="1:89" ht="12.75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</row>
    <row r="828" spans="1:89" ht="12.75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</row>
    <row r="829" spans="1:89" ht="12.75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</row>
    <row r="830" spans="1:89" ht="12.75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</row>
    <row r="831" spans="1:89" ht="12.75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</row>
    <row r="832" spans="1:89" ht="12.75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</row>
    <row r="833" spans="1:89" ht="12.75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</row>
    <row r="834" spans="1:89" ht="12.75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</row>
    <row r="835" spans="1:89" ht="12.75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</row>
    <row r="836" spans="1:89" ht="12.75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</row>
    <row r="837" spans="1:89" ht="12.75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</row>
    <row r="838" spans="1:89" ht="12.75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</row>
    <row r="839" spans="1:89" ht="12.75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</row>
    <row r="840" spans="1:89" ht="12.75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</row>
    <row r="841" spans="1:89" ht="12.75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</row>
    <row r="842" spans="1:89" ht="12.75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</row>
    <row r="843" spans="1:89" ht="12.75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</row>
    <row r="844" spans="1:89" ht="12.75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</row>
    <row r="845" spans="1:89" ht="12.75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</row>
    <row r="846" spans="1:89" ht="12.75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</row>
    <row r="847" spans="1:89" ht="12.75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</row>
    <row r="848" spans="1:89" ht="12.75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</row>
    <row r="849" spans="1:89" ht="12.75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</row>
    <row r="850" spans="1:89" ht="12.75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</row>
    <row r="851" spans="1:89" ht="12.75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</row>
    <row r="852" spans="1:89" ht="12.75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</row>
    <row r="853" spans="1:89" ht="12.75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</row>
    <row r="854" spans="1:89" ht="12.75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</row>
    <row r="855" spans="1:89" ht="12.75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</row>
    <row r="856" spans="1:89" ht="12.75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</row>
    <row r="857" spans="1:89" ht="12.75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</row>
    <row r="858" spans="1:89" ht="12.75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</row>
    <row r="859" spans="1:89" ht="12.75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</row>
    <row r="860" spans="1:89" ht="12.75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</row>
    <row r="861" spans="1:89" ht="12.75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</row>
    <row r="862" spans="1:89" ht="12.75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</row>
    <row r="863" spans="1:89" ht="12.75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</row>
    <row r="864" spans="1:89" ht="12.75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</row>
    <row r="865" spans="1:89" ht="12.75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</row>
    <row r="866" spans="1:89" ht="12.75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</row>
    <row r="867" spans="1:89" ht="12.75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</row>
    <row r="868" spans="1:89" ht="12.75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</row>
    <row r="869" spans="1:89" ht="12.75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</row>
    <row r="870" spans="1:89" ht="12.75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</row>
    <row r="871" spans="1:89" ht="12.75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</row>
    <row r="872" spans="1:89" ht="12.75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</row>
    <row r="873" spans="1:89" ht="12.75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</row>
    <row r="874" spans="1:89" ht="12.75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</row>
    <row r="875" spans="1:89" ht="12.75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</row>
    <row r="876" spans="1:89" ht="12.75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</row>
    <row r="877" spans="1:89" ht="12.75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</row>
    <row r="878" spans="1:89" ht="12.75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</row>
    <row r="879" spans="1:89" ht="12.75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</row>
    <row r="880" spans="1:89" ht="12.75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</row>
    <row r="881" spans="1:89" ht="12.75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</row>
    <row r="882" spans="1:89" ht="12.75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</row>
    <row r="883" spans="1:89" ht="12.75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</row>
    <row r="884" spans="1:89" ht="12.75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</row>
    <row r="885" spans="1:89" ht="12.75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</row>
    <row r="886" spans="1:89" ht="12.75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</row>
    <row r="887" spans="1:89" ht="12.75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</row>
    <row r="888" spans="1:89" ht="12.75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</row>
    <row r="889" spans="1:89" ht="12.75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</row>
    <row r="890" spans="1:89" ht="12.75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</row>
    <row r="891" spans="1:89" ht="12.75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</row>
    <row r="892" spans="1:89" ht="12.75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</row>
    <row r="893" spans="1:89" ht="12.75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</row>
    <row r="894" spans="1:89" ht="12.75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</row>
    <row r="895" spans="1:89" ht="12.75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</row>
    <row r="896" spans="1:89" ht="12.75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</row>
    <row r="897" spans="1:89" ht="12.75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</row>
    <row r="898" spans="1:89" ht="12.75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</row>
    <row r="899" spans="1:89" ht="12.75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</row>
    <row r="900" spans="1:89" ht="12.75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</row>
    <row r="901" spans="1:89" ht="12.75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</row>
    <row r="902" spans="1:89" ht="12.75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</row>
    <row r="903" spans="1:89" ht="12.75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</row>
    <row r="904" spans="1:89" ht="12.75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</row>
    <row r="905" spans="1:89" ht="12.75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</row>
    <row r="906" spans="1:89" ht="12.75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</row>
    <row r="907" spans="1:89" ht="12.75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</row>
    <row r="908" spans="1:89" ht="12.75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</row>
    <row r="909" spans="1:89" ht="12.75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</row>
    <row r="910" spans="1:89" ht="12.75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</row>
    <row r="911" spans="1:89" ht="12.75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</row>
    <row r="912" spans="1:89" ht="12.75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</row>
    <row r="913" spans="1:89" ht="12.75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</row>
    <row r="914" spans="1:89" ht="12.75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</row>
    <row r="915" spans="1:89" ht="12.75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</row>
    <row r="916" spans="1:89" ht="12.75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</row>
    <row r="917" spans="1:89" ht="12.75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</row>
    <row r="918" spans="1:89" ht="12.75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</row>
    <row r="919" spans="1:89" ht="12.75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</row>
    <row r="920" spans="1:89" ht="12.75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</row>
    <row r="921" spans="1:89" ht="12.75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</row>
    <row r="922" spans="1:89" ht="12.75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</row>
    <row r="923" spans="1:89" ht="12.75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</row>
    <row r="924" spans="1:89" ht="12.75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</row>
    <row r="925" spans="1:89" ht="12.75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</row>
    <row r="926" spans="1:89" ht="12.75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</row>
    <row r="927" spans="1:89" ht="12.75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</row>
    <row r="928" spans="1:89" ht="12.75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</row>
    <row r="929" spans="1:89" ht="12.75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</row>
    <row r="930" spans="1:89" ht="12.75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</row>
    <row r="931" spans="1:89" ht="12.75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</row>
    <row r="932" spans="1:89" ht="12.75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</row>
    <row r="933" spans="1:89" ht="12.75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</row>
    <row r="934" spans="1:89" ht="12.7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</row>
    <row r="935" spans="1:89" ht="12.7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</row>
    <row r="936" spans="1:89" ht="12.7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</row>
    <row r="937" spans="1:89" ht="12.7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</row>
    <row r="938" spans="1:89" ht="12.7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</row>
    <row r="939" spans="1:89" ht="12.7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</row>
    <row r="940" spans="1:89" ht="12.7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</row>
    <row r="941" spans="1:89" ht="12.7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</row>
    <row r="942" spans="1:89" ht="12.7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</row>
    <row r="943" spans="1:89" ht="12.7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</row>
    <row r="944" spans="1:89" ht="12.7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</row>
    <row r="945" spans="1:89" ht="12.7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</row>
    <row r="946" spans="1:89" ht="12.7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</row>
    <row r="947" spans="1:89" ht="12.7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</row>
    <row r="948" spans="1:89" ht="12.7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</row>
    <row r="949" spans="1:89" ht="12.7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</row>
    <row r="950" spans="1:89" ht="12.75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</row>
    <row r="951" spans="1:89" ht="12.75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</row>
    <row r="952" spans="1:89" ht="12.75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</row>
    <row r="953" spans="1:89" ht="12.75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</row>
    <row r="954" spans="1:89" ht="12.75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</row>
    <row r="955" spans="1:89" ht="12.75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</row>
    <row r="956" spans="1:89" ht="12.75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</row>
    <row r="957" spans="1:89" ht="12.75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</row>
    <row r="958" spans="1:89" ht="12.75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</row>
    <row r="959" spans="1:89" ht="12.75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</row>
    <row r="960" spans="1:89" ht="12.75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</row>
    <row r="961" spans="1:89" ht="12.75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</row>
    <row r="962" spans="1:89" ht="12.75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</row>
    <row r="963" spans="1:89" ht="12.75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</row>
    <row r="964" spans="1:89" ht="12.75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</row>
    <row r="965" spans="1:89" ht="12.75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</row>
    <row r="966" spans="1:89" ht="12.75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</row>
    <row r="967" spans="1:89" ht="12.75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</row>
    <row r="968" spans="1:89" ht="12.75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</row>
    <row r="969" spans="1:89" ht="12.75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</row>
    <row r="970" spans="1:89" ht="12.75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</row>
    <row r="971" spans="1:89" ht="12.75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</row>
    <row r="972" spans="1:89" ht="12.75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</row>
    <row r="973" spans="1:89" ht="12.75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</row>
    <row r="974" spans="1:89" ht="12.75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</row>
    <row r="975" spans="1:89" ht="12.75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</row>
    <row r="976" spans="1:89" ht="12.75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</row>
    <row r="977" spans="1:89" ht="12.75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</row>
    <row r="978" spans="1:89" ht="12.75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</row>
    <row r="979" spans="1:89" ht="12.75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</row>
    <row r="980" spans="1:89" ht="12.75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</row>
    <row r="981" spans="1:89" ht="12.75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</row>
    <row r="982" spans="1:89" ht="12.75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</row>
    <row r="983" spans="1:89" ht="12.75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</row>
    <row r="984" spans="1:89" ht="12.75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</row>
    <row r="985" spans="1:89" ht="12.75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</row>
    <row r="986" spans="1:89" ht="12.75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</row>
    <row r="987" spans="1:89" ht="12.75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</row>
    <row r="988" spans="1:89" ht="12.75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</row>
    <row r="989" spans="1:89" ht="12.75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</row>
    <row r="990" spans="1:89" ht="12.75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</row>
    <row r="991" spans="1:89" ht="12.75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</row>
    <row r="992" spans="1:89" ht="12.75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</row>
    <row r="993" spans="1:89" ht="12.75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</row>
    <row r="994" spans="1:89" ht="12.75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</row>
    <row r="995" spans="1:89" ht="12.75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</row>
    <row r="996" spans="1:89" ht="12.75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</row>
    <row r="997" spans="1:89" ht="12.75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</row>
    <row r="998" spans="1:89" ht="12.75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</row>
    <row r="999" spans="1:89" ht="12.75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</row>
    <row r="1000" spans="1:89" ht="12.75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</row>
    <row r="1001" spans="1:89" ht="12.75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</row>
  </sheetData>
  <mergeCells count="37">
    <mergeCell ref="BX1:CD1"/>
    <mergeCell ref="CE1:CK1"/>
    <mergeCell ref="AS33:AT109"/>
    <mergeCell ref="AU33:AV109"/>
    <mergeCell ref="AW33:AW109"/>
    <mergeCell ref="BV33:BV109"/>
    <mergeCell ref="BH33:BH109"/>
    <mergeCell ref="AS4:AT32"/>
    <mergeCell ref="BT4:BU32"/>
    <mergeCell ref="BR4:BS32"/>
    <mergeCell ref="BW4:CK32"/>
    <mergeCell ref="AW4:AW32"/>
    <mergeCell ref="BV4:BV32"/>
    <mergeCell ref="BH4:BH32"/>
    <mergeCell ref="A1:F3"/>
    <mergeCell ref="BQ1:BW1"/>
    <mergeCell ref="BT33:BU109"/>
    <mergeCell ref="BR33:BS109"/>
    <mergeCell ref="BW33:CK109"/>
    <mergeCell ref="U33:V109"/>
    <mergeCell ref="W33:X109"/>
    <mergeCell ref="Y33:Y109"/>
    <mergeCell ref="AI33:AI109"/>
    <mergeCell ref="Y4:Y32"/>
    <mergeCell ref="AI4:AI32"/>
    <mergeCell ref="W4:X32"/>
    <mergeCell ref="U4:V32"/>
    <mergeCell ref="AH1:AN1"/>
    <mergeCell ref="AO1:AU1"/>
    <mergeCell ref="AU4:AV32"/>
    <mergeCell ref="BC1:BI1"/>
    <mergeCell ref="AV1:BB1"/>
    <mergeCell ref="BJ1:BP1"/>
    <mergeCell ref="AA1:AG1"/>
    <mergeCell ref="G1:L1"/>
    <mergeCell ref="M1:S1"/>
    <mergeCell ref="T1:Z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07"/>
  <sheetViews>
    <sheetView workbookViewId="0">
      <pane xSplit="6" topLeftCell="W1" activePane="topRight" state="frozen"/>
      <selection pane="topRight" activeCell="Y3" sqref="Y3"/>
    </sheetView>
  </sheetViews>
  <sheetFormatPr baseColWidth="10" defaultColWidth="14.42578125" defaultRowHeight="15.75" customHeight="1" x14ac:dyDescent="0.2"/>
  <cols>
    <col min="1" max="1" width="18.140625" customWidth="1"/>
    <col min="2" max="2" width="45.85546875" customWidth="1"/>
    <col min="3" max="3" width="19.85546875" customWidth="1"/>
    <col min="4" max="4" width="17.28515625" customWidth="1"/>
    <col min="5" max="6" width="19.85546875" customWidth="1"/>
  </cols>
  <sheetData>
    <row r="1" spans="1:91" ht="12.75" x14ac:dyDescent="0.2">
      <c r="A1" s="9"/>
      <c r="B1" s="9"/>
      <c r="C1" s="9"/>
      <c r="D1" s="9"/>
      <c r="E1" s="9"/>
      <c r="F1" s="9"/>
      <c r="G1" s="42" t="s">
        <v>268</v>
      </c>
      <c r="H1" s="37"/>
      <c r="I1" s="37"/>
      <c r="J1" s="37"/>
      <c r="K1" s="37"/>
      <c r="L1" s="37"/>
      <c r="M1" s="42" t="s">
        <v>269</v>
      </c>
      <c r="N1" s="37"/>
      <c r="O1" s="37"/>
      <c r="P1" s="37"/>
      <c r="Q1" s="37"/>
      <c r="R1" s="37"/>
      <c r="S1" s="37"/>
      <c r="T1" s="42" t="s">
        <v>270</v>
      </c>
      <c r="U1" s="37"/>
      <c r="V1" s="37"/>
      <c r="W1" s="37"/>
      <c r="X1" s="37"/>
      <c r="Y1" s="37"/>
      <c r="Z1" s="37"/>
      <c r="AA1" s="42" t="s">
        <v>271</v>
      </c>
      <c r="AB1" s="37"/>
      <c r="AC1" s="37"/>
      <c r="AD1" s="37"/>
      <c r="AE1" s="37"/>
      <c r="AF1" s="37"/>
      <c r="AG1" s="37"/>
      <c r="AH1" s="42" t="s">
        <v>272</v>
      </c>
      <c r="AI1" s="37"/>
      <c r="AJ1" s="37"/>
      <c r="AK1" s="37"/>
      <c r="AL1" s="37"/>
      <c r="AM1" s="37"/>
      <c r="AN1" s="37"/>
      <c r="AO1" s="42" t="s">
        <v>273</v>
      </c>
      <c r="AP1" s="37"/>
      <c r="AQ1" s="37"/>
      <c r="AR1" s="37"/>
      <c r="AS1" s="37"/>
      <c r="AT1" s="37"/>
      <c r="AU1" s="37"/>
      <c r="AV1" s="42" t="s">
        <v>274</v>
      </c>
      <c r="AW1" s="37"/>
      <c r="AX1" s="37"/>
      <c r="AY1" s="37"/>
      <c r="AZ1" s="37"/>
      <c r="BA1" s="37"/>
      <c r="BB1" s="37"/>
      <c r="BC1" s="42" t="s">
        <v>275</v>
      </c>
      <c r="BD1" s="37"/>
      <c r="BE1" s="37"/>
      <c r="BF1" s="37"/>
      <c r="BG1" s="37"/>
      <c r="BH1" s="37"/>
      <c r="BI1" s="37"/>
      <c r="BJ1" s="42" t="s">
        <v>276</v>
      </c>
      <c r="BK1" s="37"/>
      <c r="BL1" s="37"/>
      <c r="BM1" s="37"/>
      <c r="BN1" s="37"/>
      <c r="BO1" s="37"/>
      <c r="BP1" s="37"/>
      <c r="BQ1" s="42" t="s">
        <v>277</v>
      </c>
      <c r="BR1" s="37"/>
      <c r="BS1" s="37"/>
      <c r="BT1" s="37"/>
      <c r="BU1" s="37"/>
      <c r="BV1" s="37"/>
      <c r="BW1" s="37"/>
      <c r="BX1" s="42" t="s">
        <v>278</v>
      </c>
      <c r="BY1" s="37"/>
      <c r="BZ1" s="37"/>
      <c r="CA1" s="37"/>
      <c r="CB1" s="37"/>
      <c r="CC1" s="37"/>
      <c r="CD1" s="37"/>
      <c r="CE1" s="42" t="s">
        <v>279</v>
      </c>
      <c r="CF1" s="37"/>
      <c r="CG1" s="37"/>
      <c r="CH1" s="37"/>
      <c r="CI1" s="37"/>
      <c r="CJ1" s="37"/>
      <c r="CK1" s="37"/>
      <c r="CL1" s="20"/>
      <c r="CM1" s="20"/>
    </row>
    <row r="2" spans="1:91" ht="15" customHeight="1" x14ac:dyDescent="0.2">
      <c r="A2" s="20"/>
      <c r="B2" s="20"/>
      <c r="C2" s="21"/>
      <c r="D2" s="21"/>
      <c r="E2" s="21"/>
      <c r="F2" s="21"/>
      <c r="G2" s="10" t="str">
        <f t="shared" ref="G2:AL2" si="0">TEXT(G3,"ddd")</f>
        <v>lun</v>
      </c>
      <c r="H2" s="10" t="str">
        <f t="shared" si="0"/>
        <v>mar</v>
      </c>
      <c r="I2" s="10" t="str">
        <f t="shared" si="0"/>
        <v>mié</v>
      </c>
      <c r="J2" s="10" t="str">
        <f t="shared" si="0"/>
        <v>jue</v>
      </c>
      <c r="K2" s="10" t="str">
        <f t="shared" si="0"/>
        <v>vie</v>
      </c>
      <c r="L2" s="10" t="str">
        <f t="shared" si="0"/>
        <v>sáb</v>
      </c>
      <c r="M2" s="10" t="str">
        <f t="shared" si="0"/>
        <v>dom</v>
      </c>
      <c r="N2" s="10" t="str">
        <f t="shared" si="0"/>
        <v>lun</v>
      </c>
      <c r="O2" s="10" t="str">
        <f t="shared" si="0"/>
        <v>mar</v>
      </c>
      <c r="P2" s="10" t="str">
        <f t="shared" si="0"/>
        <v>mié</v>
      </c>
      <c r="Q2" s="10" t="str">
        <f t="shared" si="0"/>
        <v>jue</v>
      </c>
      <c r="R2" s="10" t="str">
        <f t="shared" si="0"/>
        <v>vie</v>
      </c>
      <c r="S2" s="10" t="str">
        <f t="shared" si="0"/>
        <v>sáb</v>
      </c>
      <c r="T2" s="10" t="str">
        <f t="shared" si="0"/>
        <v>dom</v>
      </c>
      <c r="U2" s="10" t="str">
        <f t="shared" si="0"/>
        <v>lun</v>
      </c>
      <c r="V2" s="10" t="str">
        <f t="shared" si="0"/>
        <v>mar</v>
      </c>
      <c r="W2" s="10" t="str">
        <f t="shared" si="0"/>
        <v>mié</v>
      </c>
      <c r="X2" s="10" t="str">
        <f t="shared" si="0"/>
        <v>jue</v>
      </c>
      <c r="Y2" s="10" t="str">
        <f t="shared" si="0"/>
        <v>vie</v>
      </c>
      <c r="Z2" s="10" t="str">
        <f t="shared" si="0"/>
        <v>sáb</v>
      </c>
      <c r="AA2" s="10" t="str">
        <f t="shared" si="0"/>
        <v>dom</v>
      </c>
      <c r="AB2" s="10" t="str">
        <f t="shared" si="0"/>
        <v>lun</v>
      </c>
      <c r="AC2" s="10" t="str">
        <f t="shared" si="0"/>
        <v>mar</v>
      </c>
      <c r="AD2" s="10" t="str">
        <f t="shared" si="0"/>
        <v>mié</v>
      </c>
      <c r="AE2" s="10" t="str">
        <f t="shared" si="0"/>
        <v>jue</v>
      </c>
      <c r="AF2" s="10" t="str">
        <f t="shared" si="0"/>
        <v>vie</v>
      </c>
      <c r="AG2" s="10" t="str">
        <f t="shared" si="0"/>
        <v>sáb</v>
      </c>
      <c r="AH2" s="10" t="str">
        <f t="shared" si="0"/>
        <v>dom</v>
      </c>
      <c r="AI2" s="10" t="str">
        <f t="shared" si="0"/>
        <v>lun</v>
      </c>
      <c r="AJ2" s="10" t="str">
        <f t="shared" si="0"/>
        <v>mar</v>
      </c>
      <c r="AK2" s="10" t="str">
        <f t="shared" si="0"/>
        <v>mié</v>
      </c>
      <c r="AL2" s="10" t="str">
        <f t="shared" si="0"/>
        <v>jue</v>
      </c>
      <c r="AM2" s="10" t="str">
        <f t="shared" ref="AM2:BR2" si="1">TEXT(AM3,"ddd")</f>
        <v>vie</v>
      </c>
      <c r="AN2" s="10" t="str">
        <f t="shared" si="1"/>
        <v>sáb</v>
      </c>
      <c r="AO2" s="10" t="str">
        <f t="shared" si="1"/>
        <v>dom</v>
      </c>
      <c r="AP2" s="10" t="str">
        <f t="shared" si="1"/>
        <v>lun</v>
      </c>
      <c r="AQ2" s="10" t="str">
        <f t="shared" si="1"/>
        <v>mar</v>
      </c>
      <c r="AR2" s="10" t="str">
        <f t="shared" si="1"/>
        <v>mié</v>
      </c>
      <c r="AS2" s="10" t="str">
        <f t="shared" si="1"/>
        <v>jue</v>
      </c>
      <c r="AT2" s="10" t="str">
        <f t="shared" si="1"/>
        <v>vie</v>
      </c>
      <c r="AU2" s="10" t="str">
        <f t="shared" si="1"/>
        <v>sáb</v>
      </c>
      <c r="AV2" s="10" t="str">
        <f t="shared" si="1"/>
        <v>dom</v>
      </c>
      <c r="AW2" s="10" t="str">
        <f t="shared" si="1"/>
        <v>lun</v>
      </c>
      <c r="AX2" s="10" t="str">
        <f t="shared" si="1"/>
        <v>mar</v>
      </c>
      <c r="AY2" s="10" t="str">
        <f t="shared" si="1"/>
        <v>mié</v>
      </c>
      <c r="AZ2" s="10" t="str">
        <f t="shared" si="1"/>
        <v>jue</v>
      </c>
      <c r="BA2" s="10" t="str">
        <f t="shared" si="1"/>
        <v>vie</v>
      </c>
      <c r="BB2" s="10" t="str">
        <f t="shared" si="1"/>
        <v>sáb</v>
      </c>
      <c r="BC2" s="10" t="str">
        <f t="shared" si="1"/>
        <v>dom</v>
      </c>
      <c r="BD2" s="10" t="str">
        <f t="shared" si="1"/>
        <v>lun</v>
      </c>
      <c r="BE2" s="10" t="str">
        <f t="shared" si="1"/>
        <v>mar</v>
      </c>
      <c r="BF2" s="10" t="str">
        <f t="shared" si="1"/>
        <v>mié</v>
      </c>
      <c r="BG2" s="10" t="str">
        <f t="shared" si="1"/>
        <v>jue</v>
      </c>
      <c r="BH2" s="10" t="str">
        <f t="shared" si="1"/>
        <v>vie</v>
      </c>
      <c r="BI2" s="10" t="str">
        <f t="shared" si="1"/>
        <v>sáb</v>
      </c>
      <c r="BJ2" s="10" t="str">
        <f t="shared" si="1"/>
        <v>dom</v>
      </c>
      <c r="BK2" s="10" t="str">
        <f t="shared" si="1"/>
        <v>lun</v>
      </c>
      <c r="BL2" s="10" t="str">
        <f t="shared" si="1"/>
        <v>mar</v>
      </c>
      <c r="BM2" s="10" t="str">
        <f t="shared" si="1"/>
        <v>mié</v>
      </c>
      <c r="BN2" s="10" t="str">
        <f t="shared" si="1"/>
        <v>jue</v>
      </c>
      <c r="BO2" s="10" t="str">
        <f t="shared" si="1"/>
        <v>vie</v>
      </c>
      <c r="BP2" s="10" t="str">
        <f t="shared" si="1"/>
        <v>sáb</v>
      </c>
      <c r="BQ2" s="10" t="str">
        <f t="shared" si="1"/>
        <v>dom</v>
      </c>
      <c r="BR2" s="10" t="str">
        <f t="shared" si="1"/>
        <v>lun</v>
      </c>
      <c r="BS2" s="10" t="str">
        <f t="shared" ref="BS2:CX2" si="2">TEXT(BS3,"ddd")</f>
        <v>mar</v>
      </c>
      <c r="BT2" s="10" t="str">
        <f t="shared" si="2"/>
        <v>mié</v>
      </c>
      <c r="BU2" s="10" t="str">
        <f t="shared" si="2"/>
        <v>jue</v>
      </c>
      <c r="BV2" s="10" t="str">
        <f t="shared" si="2"/>
        <v>vie</v>
      </c>
      <c r="BW2" s="10" t="str">
        <f t="shared" si="2"/>
        <v>sáb</v>
      </c>
      <c r="BX2" s="10" t="str">
        <f t="shared" si="2"/>
        <v>dom</v>
      </c>
      <c r="BY2" s="10" t="str">
        <f t="shared" si="2"/>
        <v>lun</v>
      </c>
      <c r="BZ2" s="10" t="str">
        <f t="shared" si="2"/>
        <v>mar</v>
      </c>
      <c r="CA2" s="10" t="str">
        <f t="shared" si="2"/>
        <v>mié</v>
      </c>
      <c r="CB2" s="10" t="str">
        <f t="shared" si="2"/>
        <v>jue</v>
      </c>
      <c r="CC2" s="10" t="str">
        <f t="shared" si="2"/>
        <v>vie</v>
      </c>
      <c r="CD2" s="10" t="str">
        <f t="shared" si="2"/>
        <v>sáb</v>
      </c>
      <c r="CE2" s="10" t="str">
        <f t="shared" si="2"/>
        <v>dom</v>
      </c>
      <c r="CF2" s="10" t="str">
        <f t="shared" si="2"/>
        <v>lun</v>
      </c>
      <c r="CG2" s="10" t="str">
        <f t="shared" si="2"/>
        <v>mar</v>
      </c>
      <c r="CH2" s="10" t="str">
        <f t="shared" si="2"/>
        <v>mié</v>
      </c>
      <c r="CI2" s="10" t="str">
        <f t="shared" si="2"/>
        <v>jue</v>
      </c>
      <c r="CJ2" s="10" t="str">
        <f t="shared" si="2"/>
        <v>vie</v>
      </c>
      <c r="CK2" s="10" t="str">
        <f t="shared" si="2"/>
        <v>sáb</v>
      </c>
      <c r="CL2" s="22"/>
      <c r="CM2" s="22"/>
    </row>
    <row r="3" spans="1:91" ht="15" customHeight="1" x14ac:dyDescent="0.2">
      <c r="A3" s="20"/>
      <c r="B3" s="20"/>
      <c r="C3" s="21"/>
      <c r="D3" s="21"/>
      <c r="E3" s="21"/>
      <c r="F3" s="21"/>
      <c r="G3" s="11">
        <v>41883</v>
      </c>
      <c r="H3" s="59">
        <f t="shared" ref="H3:AM3" si="3">G3+1</f>
        <v>41884</v>
      </c>
      <c r="I3" s="59">
        <f t="shared" si="3"/>
        <v>41885</v>
      </c>
      <c r="J3" s="59">
        <f t="shared" si="3"/>
        <v>41886</v>
      </c>
      <c r="K3" s="59">
        <f t="shared" si="3"/>
        <v>41887</v>
      </c>
      <c r="L3" s="59">
        <f t="shared" si="3"/>
        <v>41888</v>
      </c>
      <c r="M3" s="59">
        <f t="shared" si="3"/>
        <v>41889</v>
      </c>
      <c r="N3" s="59">
        <f t="shared" si="3"/>
        <v>41890</v>
      </c>
      <c r="O3" s="59">
        <f t="shared" si="3"/>
        <v>41891</v>
      </c>
      <c r="P3" s="59">
        <f t="shared" si="3"/>
        <v>41892</v>
      </c>
      <c r="Q3" s="59">
        <f t="shared" si="3"/>
        <v>41893</v>
      </c>
      <c r="R3" s="59">
        <f t="shared" si="3"/>
        <v>41894</v>
      </c>
      <c r="S3" s="59">
        <f t="shared" si="3"/>
        <v>41895</v>
      </c>
      <c r="T3" s="59">
        <f t="shared" si="3"/>
        <v>41896</v>
      </c>
      <c r="U3" s="59">
        <f t="shared" si="3"/>
        <v>41897</v>
      </c>
      <c r="V3" s="59">
        <f t="shared" si="3"/>
        <v>41898</v>
      </c>
      <c r="W3" s="59">
        <f t="shared" si="3"/>
        <v>41899</v>
      </c>
      <c r="X3" s="59">
        <f t="shared" si="3"/>
        <v>41900</v>
      </c>
      <c r="Y3" s="59">
        <f t="shared" si="3"/>
        <v>41901</v>
      </c>
      <c r="Z3" s="59">
        <f t="shared" si="3"/>
        <v>41902</v>
      </c>
      <c r="AA3" s="59">
        <f t="shared" si="3"/>
        <v>41903</v>
      </c>
      <c r="AB3" s="59">
        <f t="shared" si="3"/>
        <v>41904</v>
      </c>
      <c r="AC3" s="59">
        <f t="shared" si="3"/>
        <v>41905</v>
      </c>
      <c r="AD3" s="59">
        <f t="shared" si="3"/>
        <v>41906</v>
      </c>
      <c r="AE3" s="59">
        <f t="shared" si="3"/>
        <v>41907</v>
      </c>
      <c r="AF3" s="59">
        <f t="shared" si="3"/>
        <v>41908</v>
      </c>
      <c r="AG3" s="59">
        <f t="shared" si="3"/>
        <v>41909</v>
      </c>
      <c r="AH3" s="59">
        <f t="shared" si="3"/>
        <v>41910</v>
      </c>
      <c r="AI3" s="59">
        <f t="shared" si="3"/>
        <v>41911</v>
      </c>
      <c r="AJ3" s="59">
        <f t="shared" si="3"/>
        <v>41912</v>
      </c>
      <c r="AK3" s="59">
        <f t="shared" si="3"/>
        <v>41913</v>
      </c>
      <c r="AL3" s="59">
        <f t="shared" si="3"/>
        <v>41914</v>
      </c>
      <c r="AM3" s="59">
        <f t="shared" si="3"/>
        <v>41915</v>
      </c>
      <c r="AN3" s="59">
        <f t="shared" ref="AN3:BS3" si="4">AM3+1</f>
        <v>41916</v>
      </c>
      <c r="AO3" s="59">
        <f t="shared" si="4"/>
        <v>41917</v>
      </c>
      <c r="AP3" s="59">
        <f t="shared" si="4"/>
        <v>41918</v>
      </c>
      <c r="AQ3" s="59">
        <f t="shared" si="4"/>
        <v>41919</v>
      </c>
      <c r="AR3" s="59">
        <f t="shared" si="4"/>
        <v>41920</v>
      </c>
      <c r="AS3" s="59">
        <f t="shared" si="4"/>
        <v>41921</v>
      </c>
      <c r="AT3" s="59">
        <f t="shared" si="4"/>
        <v>41922</v>
      </c>
      <c r="AU3" s="59">
        <f t="shared" si="4"/>
        <v>41923</v>
      </c>
      <c r="AV3" s="59">
        <f t="shared" si="4"/>
        <v>41924</v>
      </c>
      <c r="AW3" s="59">
        <f t="shared" si="4"/>
        <v>41925</v>
      </c>
      <c r="AX3" s="59">
        <f t="shared" si="4"/>
        <v>41926</v>
      </c>
      <c r="AY3" s="59">
        <f t="shared" si="4"/>
        <v>41927</v>
      </c>
      <c r="AZ3" s="59">
        <f t="shared" si="4"/>
        <v>41928</v>
      </c>
      <c r="BA3" s="59">
        <f t="shared" si="4"/>
        <v>41929</v>
      </c>
      <c r="BB3" s="59">
        <f t="shared" si="4"/>
        <v>41930</v>
      </c>
      <c r="BC3" s="59">
        <f t="shared" si="4"/>
        <v>41931</v>
      </c>
      <c r="BD3" s="59">
        <f t="shared" si="4"/>
        <v>41932</v>
      </c>
      <c r="BE3" s="59">
        <f t="shared" si="4"/>
        <v>41933</v>
      </c>
      <c r="BF3" s="59">
        <f t="shared" si="4"/>
        <v>41934</v>
      </c>
      <c r="BG3" s="59">
        <f t="shared" si="4"/>
        <v>41935</v>
      </c>
      <c r="BH3" s="59">
        <f t="shared" si="4"/>
        <v>41936</v>
      </c>
      <c r="BI3" s="59">
        <f t="shared" si="4"/>
        <v>41937</v>
      </c>
      <c r="BJ3" s="59">
        <f t="shared" si="4"/>
        <v>41938</v>
      </c>
      <c r="BK3" s="59">
        <f t="shared" si="4"/>
        <v>41939</v>
      </c>
      <c r="BL3" s="59">
        <f t="shared" si="4"/>
        <v>41940</v>
      </c>
      <c r="BM3" s="59">
        <f t="shared" si="4"/>
        <v>41941</v>
      </c>
      <c r="BN3" s="59">
        <f t="shared" si="4"/>
        <v>41942</v>
      </c>
      <c r="BO3" s="59">
        <f t="shared" si="4"/>
        <v>41943</v>
      </c>
      <c r="BP3" s="59">
        <f t="shared" si="4"/>
        <v>41944</v>
      </c>
      <c r="BQ3" s="59">
        <f t="shared" si="4"/>
        <v>41945</v>
      </c>
      <c r="BR3" s="59">
        <f t="shared" si="4"/>
        <v>41946</v>
      </c>
      <c r="BS3" s="59">
        <f t="shared" si="4"/>
        <v>41947</v>
      </c>
      <c r="BT3" s="59">
        <f t="shared" ref="BT3:CK3" si="5">BS3+1</f>
        <v>41948</v>
      </c>
      <c r="BU3" s="59">
        <f t="shared" si="5"/>
        <v>41949</v>
      </c>
      <c r="BV3" s="59">
        <f t="shared" si="5"/>
        <v>41950</v>
      </c>
      <c r="BW3" s="59">
        <f t="shared" si="5"/>
        <v>41951</v>
      </c>
      <c r="BX3" s="59">
        <f t="shared" si="5"/>
        <v>41952</v>
      </c>
      <c r="BY3" s="59">
        <f t="shared" si="5"/>
        <v>41953</v>
      </c>
      <c r="BZ3" s="59">
        <f t="shared" si="5"/>
        <v>41954</v>
      </c>
      <c r="CA3" s="59">
        <f t="shared" si="5"/>
        <v>41955</v>
      </c>
      <c r="CB3" s="59">
        <f t="shared" si="5"/>
        <v>41956</v>
      </c>
      <c r="CC3" s="59">
        <f t="shared" si="5"/>
        <v>41957</v>
      </c>
      <c r="CD3" s="59">
        <f t="shared" si="5"/>
        <v>41958</v>
      </c>
      <c r="CE3" s="59">
        <f t="shared" si="5"/>
        <v>41959</v>
      </c>
      <c r="CF3" s="59">
        <f t="shared" si="5"/>
        <v>41960</v>
      </c>
      <c r="CG3" s="59">
        <f t="shared" si="5"/>
        <v>41961</v>
      </c>
      <c r="CH3" s="59">
        <f t="shared" si="5"/>
        <v>41962</v>
      </c>
      <c r="CI3" s="59">
        <f t="shared" si="5"/>
        <v>41963</v>
      </c>
      <c r="CJ3" s="59">
        <f t="shared" si="5"/>
        <v>41964</v>
      </c>
      <c r="CK3" s="59">
        <f t="shared" si="5"/>
        <v>41965</v>
      </c>
      <c r="CL3" s="9"/>
      <c r="CM3" s="9"/>
    </row>
    <row r="4" spans="1:91" ht="15" customHeight="1" x14ac:dyDescent="0.2">
      <c r="A4" s="23" t="s">
        <v>280</v>
      </c>
      <c r="B4" s="23" t="s">
        <v>281</v>
      </c>
      <c r="C4" s="23" t="s">
        <v>282</v>
      </c>
      <c r="D4" s="23" t="s">
        <v>283</v>
      </c>
      <c r="E4" s="23" t="s">
        <v>284</v>
      </c>
      <c r="F4" s="23" t="s">
        <v>285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52" t="s">
        <v>286</v>
      </c>
      <c r="V4" s="37"/>
      <c r="W4" s="51" t="s">
        <v>287</v>
      </c>
      <c r="X4" s="37"/>
      <c r="Y4" s="49" t="s">
        <v>288</v>
      </c>
      <c r="Z4" s="13"/>
      <c r="AA4" s="13"/>
      <c r="AB4" s="13"/>
      <c r="AC4" s="13"/>
      <c r="AD4" s="13"/>
      <c r="AE4" s="13"/>
      <c r="AF4" s="13"/>
      <c r="AH4" s="13"/>
      <c r="AI4" s="50" t="s">
        <v>289</v>
      </c>
      <c r="AJ4" s="13"/>
      <c r="AK4" s="13"/>
      <c r="AL4" s="13"/>
      <c r="AM4" s="13"/>
      <c r="AN4" s="13"/>
      <c r="AO4" s="13"/>
      <c r="AS4" s="52" t="s">
        <v>290</v>
      </c>
      <c r="AT4" s="37"/>
      <c r="AU4" s="51" t="s">
        <v>291</v>
      </c>
      <c r="AV4" s="37"/>
      <c r="AW4" s="49" t="s">
        <v>292</v>
      </c>
      <c r="BB4" s="13"/>
      <c r="BC4" s="13"/>
      <c r="BD4" s="13"/>
      <c r="BE4" s="13"/>
      <c r="BF4" s="13"/>
      <c r="BG4" s="13"/>
      <c r="BH4" s="50" t="s">
        <v>293</v>
      </c>
      <c r="BI4" s="13"/>
      <c r="BJ4" s="13"/>
      <c r="BL4" s="13"/>
      <c r="BM4" s="13"/>
      <c r="BN4" s="13"/>
      <c r="BO4" s="13"/>
      <c r="BP4" s="13"/>
      <c r="BQ4" s="13"/>
      <c r="BR4" s="54" t="s">
        <v>294</v>
      </c>
      <c r="BS4" s="37"/>
      <c r="BT4" s="53" t="s">
        <v>295</v>
      </c>
      <c r="BU4" s="37"/>
      <c r="BV4" s="56" t="s">
        <v>296</v>
      </c>
      <c r="BW4" s="55" t="s">
        <v>297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13"/>
      <c r="CM4" s="13"/>
    </row>
    <row r="5" spans="1:91" ht="12.75" x14ac:dyDescent="0.2">
      <c r="A5" s="14" t="s">
        <v>298</v>
      </c>
      <c r="B5" s="14" t="s">
        <v>299</v>
      </c>
      <c r="C5" s="15">
        <f>SUM(C6:C7)</f>
        <v>7</v>
      </c>
      <c r="D5" s="15"/>
      <c r="E5" s="16"/>
      <c r="F5" s="1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37"/>
      <c r="V5" s="37"/>
      <c r="W5" s="37"/>
      <c r="X5" s="37"/>
      <c r="Y5" s="37"/>
      <c r="Z5" s="13"/>
      <c r="AA5" s="13"/>
      <c r="AB5" s="13"/>
      <c r="AC5" s="13"/>
      <c r="AD5" s="13"/>
      <c r="AE5" s="13"/>
      <c r="AF5" s="13"/>
      <c r="AG5" s="13"/>
      <c r="AH5" s="13"/>
      <c r="AI5" s="37"/>
      <c r="AJ5" s="13"/>
      <c r="AK5" s="13"/>
      <c r="AL5" s="13"/>
      <c r="AM5" s="13"/>
      <c r="AN5" s="13"/>
      <c r="AO5" s="13"/>
      <c r="AS5" s="37"/>
      <c r="AT5" s="37"/>
      <c r="AU5" s="37"/>
      <c r="AV5" s="37"/>
      <c r="AW5" s="37"/>
      <c r="BB5" s="13"/>
      <c r="BC5" s="13"/>
      <c r="BD5" s="13"/>
      <c r="BE5" s="13"/>
      <c r="BF5" s="13"/>
      <c r="BG5" s="13"/>
      <c r="BH5" s="37"/>
      <c r="BI5" s="13"/>
      <c r="BJ5" s="13"/>
      <c r="BL5" s="13"/>
      <c r="BM5" s="13"/>
      <c r="BN5" s="13"/>
      <c r="BO5" s="13"/>
      <c r="BP5" s="13"/>
      <c r="BQ5" s="13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13"/>
      <c r="CM5" s="13"/>
    </row>
    <row r="6" spans="1:91" ht="12.75" x14ac:dyDescent="0.2">
      <c r="A6" s="17" t="s">
        <v>300</v>
      </c>
      <c r="B6" s="17" t="s">
        <v>301</v>
      </c>
      <c r="C6" s="17">
        <v>4</v>
      </c>
      <c r="D6" s="17"/>
      <c r="E6" s="17" t="s">
        <v>302</v>
      </c>
      <c r="F6" s="17"/>
      <c r="G6" s="24"/>
      <c r="H6" s="18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7"/>
      <c r="V6" s="37"/>
      <c r="W6" s="37"/>
      <c r="X6" s="37"/>
      <c r="Y6" s="37"/>
      <c r="Z6" s="13"/>
      <c r="AA6" s="13"/>
      <c r="AB6" s="13"/>
      <c r="AC6" s="13"/>
      <c r="AD6" s="13"/>
      <c r="AE6" s="13"/>
      <c r="AF6" s="13"/>
      <c r="AG6" s="13"/>
      <c r="AH6" s="13"/>
      <c r="AI6" s="37"/>
      <c r="AJ6" s="13"/>
      <c r="AK6" s="13"/>
      <c r="AL6" s="13"/>
      <c r="AM6" s="13"/>
      <c r="AN6" s="13"/>
      <c r="AO6" s="13"/>
      <c r="AS6" s="37"/>
      <c r="AT6" s="37"/>
      <c r="AU6" s="37"/>
      <c r="AV6" s="37"/>
      <c r="AW6" s="37"/>
      <c r="BB6" s="13"/>
      <c r="BC6" s="13"/>
      <c r="BD6" s="13"/>
      <c r="BE6" s="13"/>
      <c r="BF6" s="13"/>
      <c r="BG6" s="13"/>
      <c r="BH6" s="37"/>
      <c r="BI6" s="13"/>
      <c r="BJ6" s="13"/>
      <c r="BL6" s="13"/>
      <c r="BM6" s="13"/>
      <c r="BN6" s="13"/>
      <c r="BO6" s="13"/>
      <c r="BP6" s="13"/>
      <c r="BQ6" s="13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13"/>
      <c r="CM6" s="13"/>
    </row>
    <row r="7" spans="1:91" ht="12.75" x14ac:dyDescent="0.2">
      <c r="A7" s="17" t="s">
        <v>303</v>
      </c>
      <c r="B7" s="17" t="s">
        <v>304</v>
      </c>
      <c r="C7" s="17">
        <v>3</v>
      </c>
      <c r="D7" s="17"/>
      <c r="E7" s="17" t="s">
        <v>305</v>
      </c>
      <c r="F7" s="17"/>
      <c r="G7" s="18"/>
      <c r="H7" s="18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7"/>
      <c r="V7" s="37"/>
      <c r="W7" s="37"/>
      <c r="X7" s="37"/>
      <c r="Y7" s="37"/>
      <c r="Z7" s="13"/>
      <c r="AA7" s="13"/>
      <c r="AB7" s="13"/>
      <c r="AC7" s="13"/>
      <c r="AD7" s="13"/>
      <c r="AE7" s="13"/>
      <c r="AF7" s="13"/>
      <c r="AG7" s="13"/>
      <c r="AH7" s="13"/>
      <c r="AI7" s="37"/>
      <c r="AJ7" s="13"/>
      <c r="AK7" s="13"/>
      <c r="AL7" s="13"/>
      <c r="AM7" s="13"/>
      <c r="AN7" s="13"/>
      <c r="AO7" s="13"/>
      <c r="AS7" s="37"/>
      <c r="AT7" s="37"/>
      <c r="AU7" s="37"/>
      <c r="AV7" s="37"/>
      <c r="AW7" s="37"/>
      <c r="BB7" s="13"/>
      <c r="BC7" s="13"/>
      <c r="BD7" s="13"/>
      <c r="BE7" s="13"/>
      <c r="BF7" s="13"/>
      <c r="BG7" s="13"/>
      <c r="BH7" s="37"/>
      <c r="BI7" s="13"/>
      <c r="BJ7" s="13"/>
      <c r="BL7" s="13"/>
      <c r="BM7" s="13"/>
      <c r="BN7" s="13"/>
      <c r="BO7" s="13"/>
      <c r="BP7" s="13"/>
      <c r="BQ7" s="13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13"/>
      <c r="CM7" s="13"/>
    </row>
    <row r="8" spans="1:91" ht="12.75" x14ac:dyDescent="0.2">
      <c r="A8" s="14" t="s">
        <v>306</v>
      </c>
      <c r="B8" s="14" t="s">
        <v>307</v>
      </c>
      <c r="C8" s="25">
        <f>SUM(C9)</f>
        <v>5</v>
      </c>
      <c r="D8" s="25"/>
      <c r="E8" s="16"/>
      <c r="F8" s="1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7"/>
      <c r="V8" s="37"/>
      <c r="W8" s="37"/>
      <c r="X8" s="37"/>
      <c r="Y8" s="37"/>
      <c r="Z8" s="13"/>
      <c r="AA8" s="13"/>
      <c r="AB8" s="13"/>
      <c r="AC8" s="13"/>
      <c r="AD8" s="13"/>
      <c r="AE8" s="13"/>
      <c r="AF8" s="13"/>
      <c r="AG8" s="13"/>
      <c r="AH8" s="13"/>
      <c r="AI8" s="37"/>
      <c r="AJ8" s="13"/>
      <c r="AK8" s="13"/>
      <c r="AL8" s="13"/>
      <c r="AM8" s="13"/>
      <c r="AN8" s="13"/>
      <c r="AO8" s="13"/>
      <c r="AS8" s="37"/>
      <c r="AT8" s="37"/>
      <c r="AU8" s="37"/>
      <c r="AV8" s="37"/>
      <c r="AW8" s="37"/>
      <c r="BB8" s="13"/>
      <c r="BC8" s="13"/>
      <c r="BD8" s="13"/>
      <c r="BE8" s="13"/>
      <c r="BF8" s="13"/>
      <c r="BG8" s="13"/>
      <c r="BH8" s="37"/>
      <c r="BI8" s="13"/>
      <c r="BJ8" s="13"/>
      <c r="BL8" s="13"/>
      <c r="BM8" s="13"/>
      <c r="BN8" s="13"/>
      <c r="BO8" s="13"/>
      <c r="BP8" s="13"/>
      <c r="BQ8" s="13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13"/>
      <c r="CM8" s="13"/>
    </row>
    <row r="9" spans="1:91" ht="12.75" x14ac:dyDescent="0.2">
      <c r="A9" s="17" t="s">
        <v>308</v>
      </c>
      <c r="B9" s="17" t="s">
        <v>309</v>
      </c>
      <c r="C9" s="17">
        <v>5</v>
      </c>
      <c r="D9" s="17"/>
      <c r="E9" s="17" t="s">
        <v>310</v>
      </c>
      <c r="F9" s="17"/>
      <c r="G9" s="13"/>
      <c r="H9" s="18"/>
      <c r="I9" s="18"/>
      <c r="J9" s="18"/>
      <c r="K9" s="13"/>
      <c r="L9" s="13"/>
      <c r="M9" s="13"/>
      <c r="N9" s="13"/>
      <c r="O9" s="13"/>
      <c r="P9" s="13"/>
      <c r="Q9" s="13"/>
      <c r="R9" s="13"/>
      <c r="S9" s="13"/>
      <c r="T9" s="13"/>
      <c r="U9" s="37"/>
      <c r="V9" s="37"/>
      <c r="W9" s="37"/>
      <c r="X9" s="37"/>
      <c r="Y9" s="37"/>
      <c r="Z9" s="13"/>
      <c r="AA9" s="13"/>
      <c r="AB9" s="13"/>
      <c r="AC9" s="13"/>
      <c r="AD9" s="13"/>
      <c r="AE9" s="13"/>
      <c r="AF9" s="13"/>
      <c r="AG9" s="13"/>
      <c r="AH9" s="13"/>
      <c r="AI9" s="37"/>
      <c r="AJ9" s="13"/>
      <c r="AK9" s="13"/>
      <c r="AL9" s="13"/>
      <c r="AM9" s="13"/>
      <c r="AN9" s="13"/>
      <c r="AO9" s="13"/>
      <c r="AS9" s="37"/>
      <c r="AT9" s="37"/>
      <c r="AU9" s="37"/>
      <c r="AV9" s="37"/>
      <c r="AW9" s="37"/>
      <c r="BB9" s="13"/>
      <c r="BC9" s="13"/>
      <c r="BD9" s="13"/>
      <c r="BE9" s="13"/>
      <c r="BF9" s="13"/>
      <c r="BG9" s="13"/>
      <c r="BH9" s="37"/>
      <c r="BI9" s="13"/>
      <c r="BJ9" s="13"/>
      <c r="BL9" s="13"/>
      <c r="BM9" s="13"/>
      <c r="BN9" s="13"/>
      <c r="BO9" s="13"/>
      <c r="BP9" s="13"/>
      <c r="BQ9" s="13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13"/>
      <c r="CM9" s="13"/>
    </row>
    <row r="10" spans="1:91" ht="12.75" x14ac:dyDescent="0.2">
      <c r="A10" s="14" t="s">
        <v>311</v>
      </c>
      <c r="B10" s="14" t="s">
        <v>312</v>
      </c>
      <c r="C10" s="15">
        <f>C11+C15+C19</f>
        <v>50</v>
      </c>
      <c r="D10" s="15"/>
      <c r="E10" s="16"/>
      <c r="F10" s="1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7"/>
      <c r="V10" s="37"/>
      <c r="W10" s="37"/>
      <c r="X10" s="37"/>
      <c r="Y10" s="37"/>
      <c r="Z10" s="13"/>
      <c r="AA10" s="13"/>
      <c r="AB10" s="13"/>
      <c r="AC10" s="13"/>
      <c r="AD10" s="13"/>
      <c r="AE10" s="13"/>
      <c r="AF10" s="13"/>
      <c r="AG10" s="13"/>
      <c r="AH10" s="13"/>
      <c r="AI10" s="37"/>
      <c r="AJ10" s="13"/>
      <c r="AK10" s="13"/>
      <c r="AL10" s="13"/>
      <c r="AM10" s="13"/>
      <c r="AN10" s="13"/>
      <c r="AO10" s="13"/>
      <c r="AS10" s="37"/>
      <c r="AT10" s="37"/>
      <c r="AU10" s="37"/>
      <c r="AV10" s="37"/>
      <c r="AW10" s="37"/>
      <c r="BB10" s="13"/>
      <c r="BC10" s="13"/>
      <c r="BD10" s="13"/>
      <c r="BE10" s="13"/>
      <c r="BF10" s="13"/>
      <c r="BG10" s="13"/>
      <c r="BH10" s="37"/>
      <c r="BI10" s="13"/>
      <c r="BJ10" s="13"/>
      <c r="BL10" s="13"/>
      <c r="BM10" s="13"/>
      <c r="BN10" s="13"/>
      <c r="BO10" s="13"/>
      <c r="BP10" s="13"/>
      <c r="BQ10" s="13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13"/>
      <c r="CM10" s="13"/>
    </row>
    <row r="11" spans="1:91" ht="12.75" x14ac:dyDescent="0.2">
      <c r="A11" s="14" t="s">
        <v>313</v>
      </c>
      <c r="B11" s="14" t="s">
        <v>314</v>
      </c>
      <c r="C11" s="15">
        <f>SUM(C12:C14)</f>
        <v>19</v>
      </c>
      <c r="D11" s="15"/>
      <c r="E11" s="16"/>
      <c r="F11" s="1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7"/>
      <c r="V11" s="37"/>
      <c r="W11" s="37"/>
      <c r="X11" s="37"/>
      <c r="Y11" s="37"/>
      <c r="Z11" s="13"/>
      <c r="AA11" s="13"/>
      <c r="AB11" s="13"/>
      <c r="AC11" s="13"/>
      <c r="AD11" s="13"/>
      <c r="AE11" s="13"/>
      <c r="AF11" s="13"/>
      <c r="AG11" s="13"/>
      <c r="AH11" s="13"/>
      <c r="AI11" s="37"/>
      <c r="AJ11" s="13"/>
      <c r="AK11" s="13"/>
      <c r="AL11" s="13"/>
      <c r="AM11" s="13"/>
      <c r="AN11" s="13"/>
      <c r="AO11" s="13"/>
      <c r="AS11" s="37"/>
      <c r="AT11" s="37"/>
      <c r="AU11" s="37"/>
      <c r="AV11" s="37"/>
      <c r="AW11" s="37"/>
      <c r="BB11" s="13"/>
      <c r="BC11" s="13"/>
      <c r="BD11" s="13"/>
      <c r="BE11" s="13"/>
      <c r="BF11" s="13"/>
      <c r="BG11" s="13"/>
      <c r="BH11" s="37"/>
      <c r="BI11" s="13"/>
      <c r="BJ11" s="13"/>
      <c r="BL11" s="13"/>
      <c r="BM11" s="13"/>
      <c r="BN11" s="13"/>
      <c r="BO11" s="13"/>
      <c r="BP11" s="13"/>
      <c r="BQ11" s="13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13"/>
      <c r="CM11" s="13"/>
    </row>
    <row r="12" spans="1:91" ht="12.75" x14ac:dyDescent="0.2">
      <c r="A12" s="17" t="s">
        <v>315</v>
      </c>
      <c r="B12" s="17" t="s">
        <v>316</v>
      </c>
      <c r="C12" s="17">
        <v>6</v>
      </c>
      <c r="D12" s="17"/>
      <c r="E12" s="17" t="s">
        <v>317</v>
      </c>
      <c r="F12" s="17"/>
      <c r="G12" s="13"/>
      <c r="H12" s="13"/>
      <c r="I12" s="13"/>
      <c r="J12" s="13"/>
      <c r="K12" s="18"/>
      <c r="L12" s="18"/>
      <c r="M12" s="13"/>
      <c r="N12" s="13"/>
      <c r="O12" s="13"/>
      <c r="P12" s="13"/>
      <c r="Q12" s="13"/>
      <c r="R12" s="13"/>
      <c r="S12" s="13"/>
      <c r="T12" s="13"/>
      <c r="U12" s="37"/>
      <c r="V12" s="37"/>
      <c r="W12" s="37"/>
      <c r="X12" s="37"/>
      <c r="Y12" s="37"/>
      <c r="Z12" s="13"/>
      <c r="AA12" s="13"/>
      <c r="AB12" s="13"/>
      <c r="AC12" s="13"/>
      <c r="AD12" s="13"/>
      <c r="AE12" s="13"/>
      <c r="AF12" s="13"/>
      <c r="AG12" s="13"/>
      <c r="AH12" s="13"/>
      <c r="AI12" s="37"/>
      <c r="AJ12" s="13"/>
      <c r="AK12" s="13"/>
      <c r="AL12" s="13"/>
      <c r="AM12" s="13"/>
      <c r="AN12" s="13"/>
      <c r="AO12" s="13"/>
      <c r="AS12" s="37"/>
      <c r="AT12" s="37"/>
      <c r="AU12" s="37"/>
      <c r="AV12" s="37"/>
      <c r="AW12" s="37"/>
      <c r="BB12" s="13"/>
      <c r="BC12" s="13"/>
      <c r="BD12" s="13"/>
      <c r="BE12" s="13"/>
      <c r="BF12" s="13"/>
      <c r="BG12" s="13"/>
      <c r="BH12" s="37"/>
      <c r="BI12" s="13"/>
      <c r="BJ12" s="13"/>
      <c r="BL12" s="13"/>
      <c r="BM12" s="13"/>
      <c r="BN12" s="13"/>
      <c r="BO12" s="13"/>
      <c r="BP12" s="13"/>
      <c r="BQ12" s="13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13"/>
      <c r="CM12" s="13"/>
    </row>
    <row r="13" spans="1:91" ht="12.75" x14ac:dyDescent="0.2">
      <c r="A13" s="17" t="s">
        <v>318</v>
      </c>
      <c r="B13" s="17" t="s">
        <v>319</v>
      </c>
      <c r="C13" s="17">
        <v>10</v>
      </c>
      <c r="D13" s="17"/>
      <c r="E13" s="17" t="s">
        <v>320</v>
      </c>
      <c r="F13" s="17"/>
      <c r="G13" s="13"/>
      <c r="H13" s="13"/>
      <c r="I13" s="13"/>
      <c r="J13" s="13"/>
      <c r="K13" s="13"/>
      <c r="L13" s="18"/>
      <c r="M13" s="18"/>
      <c r="N13" s="18"/>
      <c r="O13" s="18"/>
      <c r="P13" s="13"/>
      <c r="Q13" s="13"/>
      <c r="R13" s="13"/>
      <c r="S13" s="13"/>
      <c r="T13" s="13"/>
      <c r="U13" s="37"/>
      <c r="V13" s="37"/>
      <c r="W13" s="37"/>
      <c r="X13" s="37"/>
      <c r="Y13" s="37"/>
      <c r="Z13" s="13"/>
      <c r="AA13" s="13"/>
      <c r="AB13" s="13"/>
      <c r="AC13" s="13"/>
      <c r="AD13" s="13"/>
      <c r="AE13" s="13"/>
      <c r="AF13" s="13"/>
      <c r="AG13" s="13"/>
      <c r="AH13" s="13"/>
      <c r="AI13" s="37"/>
      <c r="AJ13" s="13"/>
      <c r="AK13" s="13"/>
      <c r="AL13" s="13"/>
      <c r="AM13" s="13"/>
      <c r="AN13" s="13"/>
      <c r="AO13" s="13"/>
      <c r="AS13" s="37"/>
      <c r="AT13" s="37"/>
      <c r="AU13" s="37"/>
      <c r="AV13" s="37"/>
      <c r="AW13" s="37"/>
      <c r="BB13" s="13"/>
      <c r="BC13" s="13"/>
      <c r="BD13" s="13"/>
      <c r="BE13" s="13"/>
      <c r="BF13" s="13"/>
      <c r="BG13" s="13"/>
      <c r="BH13" s="37"/>
      <c r="BI13" s="13"/>
      <c r="BJ13" s="13"/>
      <c r="BL13" s="13"/>
      <c r="BM13" s="13"/>
      <c r="BN13" s="13"/>
      <c r="BO13" s="13"/>
      <c r="BP13" s="13"/>
      <c r="BQ13" s="13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13"/>
      <c r="CM13" s="13"/>
    </row>
    <row r="14" spans="1:91" ht="12.75" x14ac:dyDescent="0.2">
      <c r="A14" s="17" t="s">
        <v>321</v>
      </c>
      <c r="B14" s="17" t="s">
        <v>322</v>
      </c>
      <c r="C14" s="17">
        <v>3</v>
      </c>
      <c r="D14" s="17"/>
      <c r="E14" s="17" t="s">
        <v>323</v>
      </c>
      <c r="F14" s="17" t="s">
        <v>324</v>
      </c>
      <c r="G14" s="13"/>
      <c r="H14" s="13"/>
      <c r="I14" s="13"/>
      <c r="J14" s="13"/>
      <c r="K14" s="18"/>
      <c r="L14" s="18"/>
      <c r="M14" s="18"/>
      <c r="N14" s="18"/>
      <c r="O14" s="18"/>
      <c r="P14" s="18"/>
      <c r="Q14" s="13"/>
      <c r="R14" s="13"/>
      <c r="S14" s="13"/>
      <c r="T14" s="13"/>
      <c r="U14" s="37"/>
      <c r="V14" s="37"/>
      <c r="W14" s="37"/>
      <c r="X14" s="37"/>
      <c r="Y14" s="37"/>
      <c r="Z14" s="13"/>
      <c r="AA14" s="13"/>
      <c r="AB14" s="13"/>
      <c r="AC14" s="13"/>
      <c r="AD14" s="13"/>
      <c r="AE14" s="13"/>
      <c r="AF14" s="13"/>
      <c r="AG14" s="13"/>
      <c r="AH14" s="13"/>
      <c r="AI14" s="37"/>
      <c r="AJ14" s="13"/>
      <c r="AK14" s="13"/>
      <c r="AL14" s="13"/>
      <c r="AM14" s="13"/>
      <c r="AN14" s="13"/>
      <c r="AO14" s="13"/>
      <c r="AS14" s="37"/>
      <c r="AT14" s="37"/>
      <c r="AU14" s="37"/>
      <c r="AV14" s="37"/>
      <c r="AW14" s="37"/>
      <c r="BB14" s="13"/>
      <c r="BC14" s="13"/>
      <c r="BD14" s="13"/>
      <c r="BE14" s="13"/>
      <c r="BF14" s="13"/>
      <c r="BG14" s="13"/>
      <c r="BH14" s="37"/>
      <c r="BI14" s="13"/>
      <c r="BJ14" s="13"/>
      <c r="BL14" s="13"/>
      <c r="BM14" s="13"/>
      <c r="BN14" s="13"/>
      <c r="BO14" s="13"/>
      <c r="BP14" s="13"/>
      <c r="BQ14" s="13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13"/>
      <c r="CM14" s="13"/>
    </row>
    <row r="15" spans="1:91" ht="12.75" x14ac:dyDescent="0.2">
      <c r="A15" s="14" t="s">
        <v>325</v>
      </c>
      <c r="B15" s="14" t="s">
        <v>326</v>
      </c>
      <c r="C15" s="15">
        <f>SUM(C16:C18)</f>
        <v>23</v>
      </c>
      <c r="D15" s="15"/>
      <c r="E15" s="16"/>
      <c r="F15" s="1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7"/>
      <c r="V15" s="37"/>
      <c r="W15" s="37"/>
      <c r="X15" s="37"/>
      <c r="Y15" s="37"/>
      <c r="Z15" s="13"/>
      <c r="AA15" s="13"/>
      <c r="AB15" s="13"/>
      <c r="AC15" s="13"/>
      <c r="AD15" s="13"/>
      <c r="AE15" s="13"/>
      <c r="AF15" s="13"/>
      <c r="AG15" s="13"/>
      <c r="AH15" s="13"/>
      <c r="AI15" s="37"/>
      <c r="AJ15" s="13"/>
      <c r="AK15" s="13"/>
      <c r="AL15" s="13"/>
      <c r="AM15" s="13"/>
      <c r="AN15" s="13"/>
      <c r="AO15" s="13"/>
      <c r="AS15" s="37"/>
      <c r="AT15" s="37"/>
      <c r="AU15" s="37"/>
      <c r="AV15" s="37"/>
      <c r="AW15" s="37"/>
      <c r="BB15" s="13"/>
      <c r="BC15" s="13"/>
      <c r="BD15" s="13"/>
      <c r="BE15" s="13"/>
      <c r="BF15" s="13"/>
      <c r="BG15" s="13"/>
      <c r="BH15" s="37"/>
      <c r="BI15" s="13"/>
      <c r="BJ15" s="13"/>
      <c r="BL15" s="13"/>
      <c r="BM15" s="13"/>
      <c r="BN15" s="13"/>
      <c r="BO15" s="13"/>
      <c r="BP15" s="13"/>
      <c r="BQ15" s="13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13"/>
      <c r="CM15" s="13"/>
    </row>
    <row r="16" spans="1:91" ht="12.75" x14ac:dyDescent="0.2">
      <c r="A16" s="17" t="s">
        <v>327</v>
      </c>
      <c r="B16" s="17" t="s">
        <v>328</v>
      </c>
      <c r="C16" s="17">
        <v>8</v>
      </c>
      <c r="D16" s="17"/>
      <c r="E16" s="17" t="s">
        <v>329</v>
      </c>
      <c r="F16" s="17"/>
      <c r="G16" s="13"/>
      <c r="H16" s="13"/>
      <c r="I16" s="13"/>
      <c r="J16" s="13"/>
      <c r="K16" s="13"/>
      <c r="L16" s="13"/>
      <c r="M16" s="13"/>
      <c r="N16" s="13"/>
      <c r="O16" s="13"/>
      <c r="P16" s="18"/>
      <c r="Q16" s="18"/>
      <c r="R16" s="18"/>
      <c r="S16" s="18"/>
      <c r="T16" s="13"/>
      <c r="U16" s="37"/>
      <c r="V16" s="37"/>
      <c r="W16" s="37"/>
      <c r="X16" s="37"/>
      <c r="Y16" s="37"/>
      <c r="Z16" s="13"/>
      <c r="AA16" s="13"/>
      <c r="AB16" s="13"/>
      <c r="AC16" s="13"/>
      <c r="AD16" s="13"/>
      <c r="AE16" s="13"/>
      <c r="AF16" s="13"/>
      <c r="AG16" s="13"/>
      <c r="AH16" s="13"/>
      <c r="AI16" s="37"/>
      <c r="AJ16" s="13"/>
      <c r="AK16" s="13"/>
      <c r="AL16" s="13"/>
      <c r="AM16" s="13"/>
      <c r="AN16" s="13"/>
      <c r="AO16" s="13"/>
      <c r="AS16" s="37"/>
      <c r="AT16" s="37"/>
      <c r="AU16" s="37"/>
      <c r="AV16" s="37"/>
      <c r="AW16" s="37"/>
      <c r="BB16" s="13"/>
      <c r="BC16" s="13"/>
      <c r="BD16" s="13"/>
      <c r="BE16" s="13"/>
      <c r="BF16" s="13"/>
      <c r="BG16" s="13"/>
      <c r="BH16" s="37"/>
      <c r="BI16" s="13"/>
      <c r="BJ16" s="13"/>
      <c r="BL16" s="13"/>
      <c r="BM16" s="13"/>
      <c r="BN16" s="13"/>
      <c r="BO16" s="13"/>
      <c r="BP16" s="13"/>
      <c r="BQ16" s="13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13"/>
      <c r="CM16" s="13"/>
    </row>
    <row r="17" spans="1:91" ht="12.75" x14ac:dyDescent="0.2">
      <c r="A17" s="17" t="s">
        <v>330</v>
      </c>
      <c r="B17" s="17" t="s">
        <v>331</v>
      </c>
      <c r="C17" s="17">
        <v>7</v>
      </c>
      <c r="D17" s="17"/>
      <c r="E17" s="17" t="s">
        <v>332</v>
      </c>
      <c r="F17" s="17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8"/>
      <c r="S17" s="18"/>
      <c r="T17" s="18"/>
      <c r="U17" s="37"/>
      <c r="V17" s="37"/>
      <c r="W17" s="37"/>
      <c r="X17" s="37"/>
      <c r="Y17" s="37"/>
      <c r="Z17" s="13"/>
      <c r="AA17" s="13"/>
      <c r="AB17" s="13"/>
      <c r="AC17" s="13"/>
      <c r="AD17" s="13"/>
      <c r="AE17" s="13"/>
      <c r="AF17" s="13"/>
      <c r="AG17" s="13"/>
      <c r="AH17" s="13"/>
      <c r="AI17" s="37"/>
      <c r="AJ17" s="13"/>
      <c r="AK17" s="13"/>
      <c r="AL17" s="13"/>
      <c r="AM17" s="13"/>
      <c r="AN17" s="13"/>
      <c r="AO17" s="13"/>
      <c r="AS17" s="37"/>
      <c r="AT17" s="37"/>
      <c r="AU17" s="37"/>
      <c r="AV17" s="37"/>
      <c r="AW17" s="37"/>
      <c r="BB17" s="13"/>
      <c r="BC17" s="13"/>
      <c r="BD17" s="13"/>
      <c r="BE17" s="13"/>
      <c r="BF17" s="13"/>
      <c r="BG17" s="13"/>
      <c r="BH17" s="37"/>
      <c r="BI17" s="13"/>
      <c r="BJ17" s="13"/>
      <c r="BL17" s="13"/>
      <c r="BM17" s="13"/>
      <c r="BN17" s="13"/>
      <c r="BO17" s="13"/>
      <c r="BP17" s="13"/>
      <c r="BQ17" s="13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13"/>
      <c r="CM17" s="13"/>
    </row>
    <row r="18" spans="1:91" ht="12.75" x14ac:dyDescent="0.2">
      <c r="A18" s="17" t="s">
        <v>333</v>
      </c>
      <c r="B18" s="17" t="s">
        <v>334</v>
      </c>
      <c r="C18" s="17">
        <v>8</v>
      </c>
      <c r="D18" s="17"/>
      <c r="E18" s="17" t="s">
        <v>335</v>
      </c>
      <c r="F18" s="17" t="s">
        <v>336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8"/>
      <c r="S18" s="18"/>
      <c r="T18" s="18"/>
      <c r="U18" s="37"/>
      <c r="V18" s="37"/>
      <c r="W18" s="37"/>
      <c r="X18" s="37"/>
      <c r="Y18" s="37"/>
      <c r="Z18" s="13"/>
      <c r="AA18" s="13"/>
      <c r="AB18" s="13"/>
      <c r="AC18" s="13"/>
      <c r="AD18" s="13"/>
      <c r="AE18" s="13"/>
      <c r="AF18" s="13"/>
      <c r="AG18" s="13"/>
      <c r="AH18" s="13"/>
      <c r="AI18" s="37"/>
      <c r="AJ18" s="13"/>
      <c r="AK18" s="13"/>
      <c r="AL18" s="13"/>
      <c r="AM18" s="13"/>
      <c r="AN18" s="13"/>
      <c r="AO18" s="13"/>
      <c r="AS18" s="37"/>
      <c r="AT18" s="37"/>
      <c r="AU18" s="37"/>
      <c r="AV18" s="37"/>
      <c r="AW18" s="37"/>
      <c r="BB18" s="13"/>
      <c r="BC18" s="13"/>
      <c r="BD18" s="13"/>
      <c r="BE18" s="13"/>
      <c r="BF18" s="13"/>
      <c r="BG18" s="13"/>
      <c r="BH18" s="37"/>
      <c r="BI18" s="13"/>
      <c r="BJ18" s="13"/>
      <c r="BL18" s="13"/>
      <c r="BM18" s="13"/>
      <c r="BN18" s="13"/>
      <c r="BO18" s="13"/>
      <c r="BP18" s="13"/>
      <c r="BQ18" s="13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13"/>
      <c r="CM18" s="13"/>
    </row>
    <row r="19" spans="1:91" ht="12.75" x14ac:dyDescent="0.2">
      <c r="A19" s="14" t="s">
        <v>337</v>
      </c>
      <c r="B19" s="14" t="s">
        <v>338</v>
      </c>
      <c r="C19" s="15">
        <f>SUM(C20:C22)</f>
        <v>8</v>
      </c>
      <c r="D19" s="15"/>
      <c r="E19" s="16"/>
      <c r="F19" s="16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7"/>
      <c r="V19" s="37"/>
      <c r="W19" s="37"/>
      <c r="X19" s="37"/>
      <c r="Y19" s="37"/>
      <c r="Z19" s="13"/>
      <c r="AA19" s="13"/>
      <c r="AB19" s="13"/>
      <c r="AC19" s="13"/>
      <c r="AD19" s="13"/>
      <c r="AE19" s="13"/>
      <c r="AF19" s="13"/>
      <c r="AG19" s="13"/>
      <c r="AH19" s="13"/>
      <c r="AI19" s="37"/>
      <c r="AJ19" s="13"/>
      <c r="AK19" s="13"/>
      <c r="AL19" s="13"/>
      <c r="AM19" s="13"/>
      <c r="AN19" s="13"/>
      <c r="AO19" s="13"/>
      <c r="AS19" s="37"/>
      <c r="AT19" s="37"/>
      <c r="AU19" s="37"/>
      <c r="AV19" s="37"/>
      <c r="AW19" s="37"/>
      <c r="BB19" s="13"/>
      <c r="BC19" s="13"/>
      <c r="BD19" s="13"/>
      <c r="BE19" s="13"/>
      <c r="BF19" s="13"/>
      <c r="BG19" s="13"/>
      <c r="BH19" s="37"/>
      <c r="BI19" s="13"/>
      <c r="BJ19" s="13"/>
      <c r="BL19" s="13"/>
      <c r="BM19" s="13"/>
      <c r="BN19" s="13"/>
      <c r="BO19" s="13"/>
      <c r="BP19" s="13"/>
      <c r="BQ19" s="13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13"/>
      <c r="CM19" s="13"/>
    </row>
    <row r="20" spans="1:91" ht="12.75" x14ac:dyDescent="0.2">
      <c r="A20" s="17" t="s">
        <v>339</v>
      </c>
      <c r="B20" s="17" t="s">
        <v>340</v>
      </c>
      <c r="C20" s="17">
        <v>5</v>
      </c>
      <c r="D20" s="17"/>
      <c r="E20" s="17" t="s">
        <v>341</v>
      </c>
      <c r="F20" s="17"/>
      <c r="G20" s="13"/>
      <c r="H20" s="13"/>
      <c r="I20" s="13"/>
      <c r="J20" s="13"/>
      <c r="L20" s="18"/>
      <c r="M20" s="18"/>
      <c r="N20" s="18"/>
      <c r="O20" s="18"/>
      <c r="P20" s="13"/>
      <c r="Q20" s="13"/>
      <c r="R20" s="13"/>
      <c r="S20" s="13"/>
      <c r="T20" s="13"/>
      <c r="U20" s="37"/>
      <c r="V20" s="37"/>
      <c r="W20" s="37"/>
      <c r="X20" s="37"/>
      <c r="Y20" s="37"/>
      <c r="Z20" s="13"/>
      <c r="AA20" s="13"/>
      <c r="AB20" s="13"/>
      <c r="AC20" s="13"/>
      <c r="AD20" s="13"/>
      <c r="AE20" s="13"/>
      <c r="AF20" s="13"/>
      <c r="AG20" s="13"/>
      <c r="AH20" s="13"/>
      <c r="AI20" s="37"/>
      <c r="AJ20" s="13"/>
      <c r="AK20" s="13"/>
      <c r="AL20" s="13"/>
      <c r="AM20" s="13"/>
      <c r="AN20" s="13"/>
      <c r="AO20" s="13"/>
      <c r="AS20" s="37"/>
      <c r="AT20" s="37"/>
      <c r="AU20" s="37"/>
      <c r="AV20" s="37"/>
      <c r="AW20" s="37"/>
      <c r="BB20" s="13"/>
      <c r="BC20" s="13"/>
      <c r="BD20" s="13"/>
      <c r="BE20" s="13"/>
      <c r="BF20" s="13"/>
      <c r="BG20" s="13"/>
      <c r="BH20" s="37"/>
      <c r="BI20" s="13"/>
      <c r="BJ20" s="13"/>
      <c r="BL20" s="13"/>
      <c r="BM20" s="13"/>
      <c r="BN20" s="13"/>
      <c r="BO20" s="13"/>
      <c r="BP20" s="13"/>
      <c r="BQ20" s="13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13"/>
      <c r="CM20" s="13"/>
    </row>
    <row r="21" spans="1:91" ht="12.75" x14ac:dyDescent="0.2">
      <c r="A21" s="17" t="s">
        <v>342</v>
      </c>
      <c r="B21" s="17" t="s">
        <v>343</v>
      </c>
      <c r="C21" s="17">
        <v>1</v>
      </c>
      <c r="D21" s="17"/>
      <c r="E21" s="17" t="s">
        <v>344</v>
      </c>
      <c r="F21" s="17"/>
      <c r="G21" s="13"/>
      <c r="H21" s="13"/>
      <c r="I21" s="13"/>
      <c r="J21" s="13"/>
      <c r="L21" s="13"/>
      <c r="M21" s="18"/>
      <c r="N21" s="18"/>
      <c r="O21" s="18"/>
      <c r="P21" s="18"/>
      <c r="Q21" s="13"/>
      <c r="R21" s="13"/>
      <c r="S21" s="13"/>
      <c r="T21" s="13"/>
      <c r="U21" s="37"/>
      <c r="V21" s="37"/>
      <c r="W21" s="37"/>
      <c r="X21" s="37"/>
      <c r="Y21" s="37"/>
      <c r="Z21" s="13"/>
      <c r="AA21" s="13"/>
      <c r="AB21" s="13"/>
      <c r="AC21" s="13"/>
      <c r="AD21" s="13"/>
      <c r="AE21" s="13"/>
      <c r="AF21" s="13"/>
      <c r="AG21" s="13"/>
      <c r="AH21" s="13"/>
      <c r="AI21" s="37"/>
      <c r="AJ21" s="13"/>
      <c r="AK21" s="13"/>
      <c r="AL21" s="13"/>
      <c r="AM21" s="13"/>
      <c r="AN21" s="13"/>
      <c r="AO21" s="13"/>
      <c r="AS21" s="37"/>
      <c r="AT21" s="37"/>
      <c r="AU21" s="37"/>
      <c r="AV21" s="37"/>
      <c r="AW21" s="37"/>
      <c r="BB21" s="13"/>
      <c r="BC21" s="13"/>
      <c r="BD21" s="13"/>
      <c r="BE21" s="13"/>
      <c r="BF21" s="13"/>
      <c r="BG21" s="13"/>
      <c r="BH21" s="37"/>
      <c r="BI21" s="13"/>
      <c r="BJ21" s="13"/>
      <c r="BL21" s="13"/>
      <c r="BM21" s="13"/>
      <c r="BN21" s="13"/>
      <c r="BO21" s="13"/>
      <c r="BP21" s="13"/>
      <c r="BQ21" s="13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13"/>
      <c r="CM21" s="13"/>
    </row>
    <row r="22" spans="1:91" ht="12.75" x14ac:dyDescent="0.2">
      <c r="A22" s="17" t="s">
        <v>345</v>
      </c>
      <c r="B22" s="17" t="s">
        <v>346</v>
      </c>
      <c r="C22" s="17">
        <v>2</v>
      </c>
      <c r="D22" s="17"/>
      <c r="E22" s="17" t="s">
        <v>347</v>
      </c>
      <c r="F22" s="17"/>
      <c r="G22" s="13"/>
      <c r="H22" s="13"/>
      <c r="I22" s="13"/>
      <c r="J22" s="13"/>
      <c r="K22" s="13"/>
      <c r="L22" s="13"/>
      <c r="M22" s="18"/>
      <c r="N22" s="18"/>
      <c r="O22" s="18"/>
      <c r="P22" s="18"/>
      <c r="Q22" s="18"/>
      <c r="R22" s="13"/>
      <c r="S22" s="13"/>
      <c r="T22" s="13"/>
      <c r="U22" s="37"/>
      <c r="V22" s="37"/>
      <c r="W22" s="37"/>
      <c r="X22" s="37"/>
      <c r="Y22" s="37"/>
      <c r="Z22" s="13"/>
      <c r="AA22" s="13"/>
      <c r="AB22" s="13"/>
      <c r="AC22" s="13"/>
      <c r="AD22" s="13"/>
      <c r="AE22" s="13"/>
      <c r="AF22" s="13"/>
      <c r="AG22" s="13"/>
      <c r="AH22" s="13"/>
      <c r="AI22" s="37"/>
      <c r="AJ22" s="13"/>
      <c r="AK22" s="13"/>
      <c r="AL22" s="13"/>
      <c r="AM22" s="13"/>
      <c r="AN22" s="13"/>
      <c r="AO22" s="13"/>
      <c r="AS22" s="37"/>
      <c r="AT22" s="37"/>
      <c r="AU22" s="37"/>
      <c r="AV22" s="37"/>
      <c r="AW22" s="37"/>
      <c r="BB22" s="13"/>
      <c r="BC22" s="13"/>
      <c r="BD22" s="13"/>
      <c r="BE22" s="13"/>
      <c r="BF22" s="13"/>
      <c r="BG22" s="13"/>
      <c r="BH22" s="37"/>
      <c r="BI22" s="13"/>
      <c r="BJ22" s="13"/>
      <c r="BL22" s="13"/>
      <c r="BM22" s="13"/>
      <c r="BN22" s="13"/>
      <c r="BO22" s="13"/>
      <c r="BP22" s="13"/>
      <c r="BQ22" s="13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13"/>
      <c r="CM22" s="13"/>
    </row>
    <row r="23" spans="1:91" ht="12.75" x14ac:dyDescent="0.2">
      <c r="A23" s="14" t="s">
        <v>348</v>
      </c>
      <c r="B23" s="14" t="s">
        <v>349</v>
      </c>
      <c r="C23" s="15">
        <f>SUM(C24:C32)</f>
        <v>62</v>
      </c>
      <c r="D23" s="15"/>
      <c r="E23" s="16"/>
      <c r="F23" s="16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7"/>
      <c r="V23" s="37"/>
      <c r="W23" s="37"/>
      <c r="X23" s="37"/>
      <c r="Y23" s="37"/>
      <c r="Z23" s="13"/>
      <c r="AA23" s="13"/>
      <c r="AB23" s="13"/>
      <c r="AC23" s="13"/>
      <c r="AD23" s="13"/>
      <c r="AE23" s="13"/>
      <c r="AF23" s="13"/>
      <c r="AG23" s="13"/>
      <c r="AH23" s="13"/>
      <c r="AI23" s="37"/>
      <c r="AJ23" s="13"/>
      <c r="AK23" s="13"/>
      <c r="AL23" s="13"/>
      <c r="AM23" s="13"/>
      <c r="AN23" s="13"/>
      <c r="AO23" s="13"/>
      <c r="AS23" s="37"/>
      <c r="AT23" s="37"/>
      <c r="AU23" s="37"/>
      <c r="AV23" s="37"/>
      <c r="AW23" s="37"/>
      <c r="BB23" s="13"/>
      <c r="BC23" s="13"/>
      <c r="BD23" s="13"/>
      <c r="BE23" s="13"/>
      <c r="BF23" s="13"/>
      <c r="BG23" s="13"/>
      <c r="BH23" s="37"/>
      <c r="BI23" s="13"/>
      <c r="BJ23" s="13"/>
      <c r="BL23" s="13"/>
      <c r="BM23" s="13"/>
      <c r="BN23" s="13"/>
      <c r="BO23" s="13"/>
      <c r="BP23" s="13"/>
      <c r="BQ23" s="13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13"/>
      <c r="CM23" s="13"/>
    </row>
    <row r="24" spans="1:91" ht="12.75" x14ac:dyDescent="0.2">
      <c r="A24" s="17" t="s">
        <v>350</v>
      </c>
      <c r="B24" s="17" t="s">
        <v>351</v>
      </c>
      <c r="C24" s="17">
        <v>6</v>
      </c>
      <c r="D24" s="17"/>
      <c r="E24" s="17" t="s">
        <v>352</v>
      </c>
      <c r="F24" s="17"/>
      <c r="G24" s="13"/>
      <c r="H24" s="13"/>
      <c r="I24" s="18"/>
      <c r="J24" s="18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7"/>
      <c r="V24" s="37"/>
      <c r="W24" s="37"/>
      <c r="X24" s="37"/>
      <c r="Y24" s="37"/>
      <c r="Z24" s="13"/>
      <c r="AA24" s="13"/>
      <c r="AB24" s="13"/>
      <c r="AC24" s="13"/>
      <c r="AD24" s="13"/>
      <c r="AE24" s="13"/>
      <c r="AF24" s="13"/>
      <c r="AG24" s="13"/>
      <c r="AH24" s="13"/>
      <c r="AI24" s="37"/>
      <c r="AJ24" s="13"/>
      <c r="AK24" s="13"/>
      <c r="AL24" s="13"/>
      <c r="AM24" s="13"/>
      <c r="AN24" s="13"/>
      <c r="AO24" s="13"/>
      <c r="AS24" s="37"/>
      <c r="AT24" s="37"/>
      <c r="AU24" s="37"/>
      <c r="AV24" s="37"/>
      <c r="AW24" s="37"/>
      <c r="BB24" s="13"/>
      <c r="BC24" s="13"/>
      <c r="BD24" s="13"/>
      <c r="BE24" s="13"/>
      <c r="BF24" s="13"/>
      <c r="BG24" s="13"/>
      <c r="BH24" s="37"/>
      <c r="BI24" s="13"/>
      <c r="BJ24" s="13"/>
      <c r="BL24" s="13"/>
      <c r="BM24" s="13"/>
      <c r="BN24" s="13"/>
      <c r="BO24" s="13"/>
      <c r="BP24" s="13"/>
      <c r="BQ24" s="13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13"/>
      <c r="CM24" s="13"/>
    </row>
    <row r="25" spans="1:91" ht="12.75" x14ac:dyDescent="0.2">
      <c r="A25" s="17" t="s">
        <v>353</v>
      </c>
      <c r="B25" s="17" t="s">
        <v>354</v>
      </c>
      <c r="C25" s="17">
        <v>4</v>
      </c>
      <c r="D25" s="17"/>
      <c r="E25" s="17" t="s">
        <v>355</v>
      </c>
      <c r="F25" s="17" t="s">
        <v>356</v>
      </c>
      <c r="G25" s="13"/>
      <c r="H25" s="13"/>
      <c r="I25" s="13"/>
      <c r="J25" s="18"/>
      <c r="K25" s="18"/>
      <c r="L25" s="13"/>
      <c r="M25" s="13"/>
      <c r="N25" s="13"/>
      <c r="O25" s="13"/>
      <c r="P25" s="13"/>
      <c r="Q25" s="13"/>
      <c r="R25" s="13"/>
      <c r="S25" s="13"/>
      <c r="T25" s="13"/>
      <c r="U25" s="37"/>
      <c r="V25" s="37"/>
      <c r="W25" s="37"/>
      <c r="X25" s="37"/>
      <c r="Y25" s="37"/>
      <c r="Z25" s="13"/>
      <c r="AA25" s="13"/>
      <c r="AB25" s="13"/>
      <c r="AC25" s="13"/>
      <c r="AD25" s="13"/>
      <c r="AE25" s="13"/>
      <c r="AF25" s="13"/>
      <c r="AG25" s="13"/>
      <c r="AH25" s="13"/>
      <c r="AI25" s="37"/>
      <c r="AJ25" s="13"/>
      <c r="AK25" s="13"/>
      <c r="AL25" s="13"/>
      <c r="AM25" s="13"/>
      <c r="AN25" s="13"/>
      <c r="AO25" s="13"/>
      <c r="AS25" s="37"/>
      <c r="AT25" s="37"/>
      <c r="AU25" s="37"/>
      <c r="AV25" s="37"/>
      <c r="AW25" s="37"/>
      <c r="BB25" s="13"/>
      <c r="BC25" s="13"/>
      <c r="BD25" s="13"/>
      <c r="BE25" s="13"/>
      <c r="BF25" s="13"/>
      <c r="BG25" s="13"/>
      <c r="BH25" s="37"/>
      <c r="BI25" s="13"/>
      <c r="BJ25" s="13"/>
      <c r="BL25" s="13"/>
      <c r="BM25" s="13"/>
      <c r="BN25" s="13"/>
      <c r="BO25" s="13"/>
      <c r="BP25" s="13"/>
      <c r="BQ25" s="13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13"/>
      <c r="CM25" s="13"/>
    </row>
    <row r="26" spans="1:91" ht="12.75" x14ac:dyDescent="0.2">
      <c r="A26" s="17" t="s">
        <v>357</v>
      </c>
      <c r="B26" s="17" t="s">
        <v>358</v>
      </c>
      <c r="C26" s="17">
        <v>3</v>
      </c>
      <c r="D26" s="17"/>
      <c r="E26" s="17" t="s">
        <v>359</v>
      </c>
      <c r="F26" s="17" t="s">
        <v>360</v>
      </c>
      <c r="G26" s="13"/>
      <c r="H26" s="13"/>
      <c r="I26" s="13"/>
      <c r="J26" s="18"/>
      <c r="K26" s="18"/>
      <c r="L26" s="13"/>
      <c r="M26" s="13"/>
      <c r="N26" s="13"/>
      <c r="O26" s="13"/>
      <c r="P26" s="13"/>
      <c r="Q26" s="13"/>
      <c r="R26" s="13"/>
      <c r="S26" s="13"/>
      <c r="T26" s="13"/>
      <c r="U26" s="37"/>
      <c r="V26" s="37"/>
      <c r="W26" s="37"/>
      <c r="X26" s="37"/>
      <c r="Y26" s="37"/>
      <c r="Z26" s="13"/>
      <c r="AA26" s="13"/>
      <c r="AB26" s="13"/>
      <c r="AC26" s="13"/>
      <c r="AD26" s="13"/>
      <c r="AE26" s="13"/>
      <c r="AF26" s="13"/>
      <c r="AG26" s="13"/>
      <c r="AH26" s="13"/>
      <c r="AI26" s="37"/>
      <c r="AJ26" s="13"/>
      <c r="AK26" s="13"/>
      <c r="AL26" s="13"/>
      <c r="AM26" s="13"/>
      <c r="AN26" s="13"/>
      <c r="AO26" s="13"/>
      <c r="AS26" s="37"/>
      <c r="AT26" s="37"/>
      <c r="AU26" s="37"/>
      <c r="AV26" s="37"/>
      <c r="AW26" s="37"/>
      <c r="BB26" s="13"/>
      <c r="BC26" s="13"/>
      <c r="BD26" s="13"/>
      <c r="BE26" s="13"/>
      <c r="BF26" s="13"/>
      <c r="BG26" s="13"/>
      <c r="BH26" s="37"/>
      <c r="BI26" s="13"/>
      <c r="BJ26" s="13"/>
      <c r="BL26" s="13"/>
      <c r="BM26" s="13"/>
      <c r="BN26" s="13"/>
      <c r="BO26" s="13"/>
      <c r="BP26" s="13"/>
      <c r="BQ26" s="13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13"/>
      <c r="CM26" s="13"/>
    </row>
    <row r="27" spans="1:91" ht="12.75" x14ac:dyDescent="0.2">
      <c r="A27" s="17" t="s">
        <v>361</v>
      </c>
      <c r="B27" s="17" t="s">
        <v>362</v>
      </c>
      <c r="C27" s="17">
        <v>10</v>
      </c>
      <c r="D27" s="17"/>
      <c r="E27" s="17" t="s">
        <v>363</v>
      </c>
      <c r="F27" s="17" t="s">
        <v>364</v>
      </c>
      <c r="G27" s="13"/>
      <c r="H27" s="13"/>
      <c r="I27" s="13"/>
      <c r="J27" s="13"/>
      <c r="K27" s="18"/>
      <c r="L27" s="18"/>
      <c r="M27" s="18"/>
      <c r="N27" s="13"/>
      <c r="O27" s="13"/>
      <c r="P27" s="13"/>
      <c r="Q27" s="13"/>
      <c r="R27" s="13"/>
      <c r="S27" s="13"/>
      <c r="T27" s="13"/>
      <c r="U27" s="37"/>
      <c r="V27" s="37"/>
      <c r="W27" s="37"/>
      <c r="X27" s="37"/>
      <c r="Y27" s="37"/>
      <c r="Z27" s="13"/>
      <c r="AA27" s="13"/>
      <c r="AB27" s="13"/>
      <c r="AC27" s="13"/>
      <c r="AD27" s="13"/>
      <c r="AE27" s="13"/>
      <c r="AF27" s="13"/>
      <c r="AG27" s="13"/>
      <c r="AH27" s="13"/>
      <c r="AI27" s="37"/>
      <c r="AJ27" s="13"/>
      <c r="AK27" s="13"/>
      <c r="AL27" s="13"/>
      <c r="AM27" s="13"/>
      <c r="AN27" s="13"/>
      <c r="AO27" s="13"/>
      <c r="AS27" s="37"/>
      <c r="AT27" s="37"/>
      <c r="AU27" s="37"/>
      <c r="AV27" s="37"/>
      <c r="AW27" s="37"/>
      <c r="BB27" s="13"/>
      <c r="BC27" s="13"/>
      <c r="BD27" s="13"/>
      <c r="BE27" s="13"/>
      <c r="BF27" s="13"/>
      <c r="BG27" s="13"/>
      <c r="BH27" s="37"/>
      <c r="BI27" s="13"/>
      <c r="BJ27" s="13"/>
      <c r="BL27" s="13"/>
      <c r="BM27" s="13"/>
      <c r="BN27" s="13"/>
      <c r="BO27" s="13"/>
      <c r="BP27" s="13"/>
      <c r="BQ27" s="13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13"/>
      <c r="CM27" s="13"/>
    </row>
    <row r="28" spans="1:91" ht="12.75" x14ac:dyDescent="0.2">
      <c r="A28" s="17" t="s">
        <v>365</v>
      </c>
      <c r="B28" s="17" t="s">
        <v>366</v>
      </c>
      <c r="C28" s="17">
        <v>5</v>
      </c>
      <c r="D28" s="17"/>
      <c r="E28" s="17" t="s">
        <v>367</v>
      </c>
      <c r="F28" s="17" t="s">
        <v>368</v>
      </c>
      <c r="G28" s="13"/>
      <c r="H28" s="13"/>
      <c r="I28" s="13"/>
      <c r="J28" s="13"/>
      <c r="K28" s="13"/>
      <c r="L28" s="13"/>
      <c r="M28" s="13"/>
      <c r="N28" s="18"/>
      <c r="O28" s="18"/>
      <c r="P28" s="13"/>
      <c r="Q28" s="13"/>
      <c r="R28" s="13"/>
      <c r="S28" s="13"/>
      <c r="T28" s="13"/>
      <c r="U28" s="37"/>
      <c r="V28" s="37"/>
      <c r="W28" s="37"/>
      <c r="X28" s="37"/>
      <c r="Y28" s="37"/>
      <c r="Z28" s="13"/>
      <c r="AA28" s="13"/>
      <c r="AB28" s="13"/>
      <c r="AC28" s="13"/>
      <c r="AD28" s="13"/>
      <c r="AE28" s="13"/>
      <c r="AF28" s="13"/>
      <c r="AG28" s="13"/>
      <c r="AH28" s="13"/>
      <c r="AI28" s="37"/>
      <c r="AJ28" s="13"/>
      <c r="AK28" s="13"/>
      <c r="AL28" s="13"/>
      <c r="AM28" s="13"/>
      <c r="AN28" s="13"/>
      <c r="AO28" s="13"/>
      <c r="AS28" s="37"/>
      <c r="AT28" s="37"/>
      <c r="AU28" s="37"/>
      <c r="AV28" s="37"/>
      <c r="AW28" s="37"/>
      <c r="BB28" s="13"/>
      <c r="BC28" s="13"/>
      <c r="BD28" s="13"/>
      <c r="BE28" s="13"/>
      <c r="BF28" s="13"/>
      <c r="BG28" s="13"/>
      <c r="BH28" s="37"/>
      <c r="BI28" s="13"/>
      <c r="BJ28" s="13"/>
      <c r="BL28" s="13"/>
      <c r="BM28" s="13"/>
      <c r="BN28" s="13"/>
      <c r="BO28" s="13"/>
      <c r="BP28" s="13"/>
      <c r="BQ28" s="13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13"/>
      <c r="CM28" s="13"/>
    </row>
    <row r="29" spans="1:91" ht="12.75" x14ac:dyDescent="0.2">
      <c r="A29" s="17" t="s">
        <v>369</v>
      </c>
      <c r="B29" s="17" t="s">
        <v>370</v>
      </c>
      <c r="C29" s="17">
        <v>10</v>
      </c>
      <c r="D29" s="17"/>
      <c r="E29" s="17" t="s">
        <v>371</v>
      </c>
      <c r="F29" s="17" t="s">
        <v>372</v>
      </c>
      <c r="G29" s="13"/>
      <c r="H29" s="13"/>
      <c r="I29" s="18"/>
      <c r="J29" s="18"/>
      <c r="K29" s="18"/>
      <c r="L29" s="18"/>
      <c r="M29" s="18"/>
      <c r="N29" s="18"/>
      <c r="O29" s="18"/>
      <c r="P29" s="18"/>
      <c r="Q29" s="13"/>
      <c r="R29" s="13"/>
      <c r="S29" s="13"/>
      <c r="T29" s="13"/>
      <c r="U29" s="37"/>
      <c r="V29" s="37"/>
      <c r="W29" s="37"/>
      <c r="X29" s="37"/>
      <c r="Y29" s="37"/>
      <c r="Z29" s="13"/>
      <c r="AA29" s="13"/>
      <c r="AB29" s="13"/>
      <c r="AC29" s="13"/>
      <c r="AD29" s="13"/>
      <c r="AE29" s="13"/>
      <c r="AF29" s="13"/>
      <c r="AG29" s="13"/>
      <c r="AH29" s="13"/>
      <c r="AI29" s="37"/>
      <c r="AJ29" s="13"/>
      <c r="AK29" s="13"/>
      <c r="AL29" s="13"/>
      <c r="AM29" s="13"/>
      <c r="AN29" s="13"/>
      <c r="AO29" s="13"/>
      <c r="AS29" s="37"/>
      <c r="AT29" s="37"/>
      <c r="AU29" s="37"/>
      <c r="AV29" s="37"/>
      <c r="AW29" s="37"/>
      <c r="BB29" s="13"/>
      <c r="BC29" s="13"/>
      <c r="BD29" s="13"/>
      <c r="BE29" s="13"/>
      <c r="BF29" s="13"/>
      <c r="BG29" s="13"/>
      <c r="BH29" s="37"/>
      <c r="BI29" s="13"/>
      <c r="BJ29" s="13"/>
      <c r="BL29" s="13"/>
      <c r="BM29" s="13"/>
      <c r="BN29" s="13"/>
      <c r="BO29" s="13"/>
      <c r="BP29" s="13"/>
      <c r="BQ29" s="13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13"/>
      <c r="CM29" s="13"/>
    </row>
    <row r="30" spans="1:91" ht="12.75" x14ac:dyDescent="0.2">
      <c r="A30" s="17" t="s">
        <v>373</v>
      </c>
      <c r="B30" s="17" t="s">
        <v>374</v>
      </c>
      <c r="C30" s="17">
        <v>6</v>
      </c>
      <c r="D30" s="17"/>
      <c r="E30" s="17" t="s">
        <v>375</v>
      </c>
      <c r="F30" s="17"/>
      <c r="G30" s="13"/>
      <c r="H30" s="13"/>
      <c r="I30" s="13"/>
      <c r="J30" s="18"/>
      <c r="K30" s="18"/>
      <c r="L30" s="18"/>
      <c r="M30" s="13"/>
      <c r="N30" s="13"/>
      <c r="O30" s="13"/>
      <c r="P30" s="13"/>
      <c r="Q30" s="13"/>
      <c r="R30" s="13"/>
      <c r="S30" s="13"/>
      <c r="T30" s="13"/>
      <c r="U30" s="37"/>
      <c r="V30" s="37"/>
      <c r="W30" s="37"/>
      <c r="X30" s="37"/>
      <c r="Y30" s="37"/>
      <c r="Z30" s="13"/>
      <c r="AA30" s="13"/>
      <c r="AB30" s="13"/>
      <c r="AC30" s="13"/>
      <c r="AD30" s="13"/>
      <c r="AE30" s="13"/>
      <c r="AF30" s="13"/>
      <c r="AG30" s="13"/>
      <c r="AH30" s="13"/>
      <c r="AI30" s="37"/>
      <c r="AJ30" s="13"/>
      <c r="AK30" s="13"/>
      <c r="AL30" s="13"/>
      <c r="AM30" s="13"/>
      <c r="AN30" s="13"/>
      <c r="AO30" s="13"/>
      <c r="AS30" s="37"/>
      <c r="AT30" s="37"/>
      <c r="AU30" s="37"/>
      <c r="AV30" s="37"/>
      <c r="AW30" s="37"/>
      <c r="BB30" s="13"/>
      <c r="BC30" s="13"/>
      <c r="BD30" s="13"/>
      <c r="BE30" s="13"/>
      <c r="BF30" s="13"/>
      <c r="BG30" s="13"/>
      <c r="BH30" s="37"/>
      <c r="BI30" s="13"/>
      <c r="BJ30" s="13"/>
      <c r="BL30" s="13"/>
      <c r="BM30" s="13"/>
      <c r="BN30" s="13"/>
      <c r="BO30" s="13"/>
      <c r="BP30" s="13"/>
      <c r="BQ30" s="13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13"/>
      <c r="CM30" s="13"/>
    </row>
    <row r="31" spans="1:91" ht="12.75" x14ac:dyDescent="0.2">
      <c r="A31" s="17" t="s">
        <v>376</v>
      </c>
      <c r="B31" s="17" t="s">
        <v>377</v>
      </c>
      <c r="C31" s="17">
        <v>10</v>
      </c>
      <c r="D31" s="17"/>
      <c r="E31" s="17" t="s">
        <v>378</v>
      </c>
      <c r="F31" s="17"/>
      <c r="G31" s="13"/>
      <c r="H31" s="13"/>
      <c r="I31" s="13"/>
      <c r="J31" s="13"/>
      <c r="K31" s="13"/>
      <c r="L31" s="13"/>
      <c r="M31" s="13"/>
      <c r="N31" s="13"/>
      <c r="O31" s="13"/>
      <c r="P31" s="18"/>
      <c r="Q31" s="18"/>
      <c r="R31" s="18"/>
      <c r="S31" s="18"/>
      <c r="T31" s="18"/>
      <c r="U31" s="37"/>
      <c r="V31" s="37"/>
      <c r="W31" s="37"/>
      <c r="X31" s="37"/>
      <c r="Y31" s="37"/>
      <c r="Z31" s="13"/>
      <c r="AA31" s="13"/>
      <c r="AB31" s="13"/>
      <c r="AC31" s="13"/>
      <c r="AD31" s="13"/>
      <c r="AE31" s="13"/>
      <c r="AF31" s="13"/>
      <c r="AG31" s="13"/>
      <c r="AH31" s="13"/>
      <c r="AI31" s="37"/>
      <c r="AJ31" s="13"/>
      <c r="AK31" s="13"/>
      <c r="AL31" s="13"/>
      <c r="AM31" s="13"/>
      <c r="AN31" s="13"/>
      <c r="AO31" s="13"/>
      <c r="AS31" s="37"/>
      <c r="AT31" s="37"/>
      <c r="AU31" s="37"/>
      <c r="AV31" s="37"/>
      <c r="AW31" s="37"/>
      <c r="BB31" s="13"/>
      <c r="BC31" s="13"/>
      <c r="BD31" s="13"/>
      <c r="BE31" s="13"/>
      <c r="BF31" s="13"/>
      <c r="BG31" s="13"/>
      <c r="BH31" s="37"/>
      <c r="BI31" s="13"/>
      <c r="BJ31" s="13"/>
      <c r="BL31" s="13"/>
      <c r="BM31" s="13"/>
      <c r="BN31" s="13"/>
      <c r="BO31" s="13"/>
      <c r="BP31" s="13"/>
      <c r="BQ31" s="13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13"/>
      <c r="CM31" s="13"/>
    </row>
    <row r="32" spans="1:91" ht="12.75" x14ac:dyDescent="0.2">
      <c r="A32" s="17" t="s">
        <v>379</v>
      </c>
      <c r="B32" s="17" t="s">
        <v>380</v>
      </c>
      <c r="C32" s="17">
        <v>8</v>
      </c>
      <c r="D32" s="17"/>
      <c r="E32" s="17" t="s">
        <v>381</v>
      </c>
      <c r="F32" s="17" t="s">
        <v>382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8"/>
      <c r="R32" s="18"/>
      <c r="S32" s="18"/>
      <c r="T32" s="18"/>
      <c r="U32" s="37"/>
      <c r="V32" s="37"/>
      <c r="W32" s="37"/>
      <c r="X32" s="37"/>
      <c r="Y32" s="37"/>
      <c r="Z32" s="13"/>
      <c r="AA32" s="13"/>
      <c r="AB32" s="13"/>
      <c r="AC32" s="13"/>
      <c r="AD32" s="13"/>
      <c r="AE32" s="13"/>
      <c r="AF32" s="13"/>
      <c r="AG32" s="13"/>
      <c r="AH32" s="13"/>
      <c r="AI32" s="37"/>
      <c r="AJ32" s="13"/>
      <c r="AK32" s="13"/>
      <c r="AL32" s="13"/>
      <c r="AM32" s="13"/>
      <c r="AN32" s="13"/>
      <c r="AO32" s="13"/>
      <c r="AS32" s="37"/>
      <c r="AT32" s="37"/>
      <c r="AU32" s="37"/>
      <c r="AV32" s="37"/>
      <c r="AW32" s="37"/>
      <c r="BB32" s="13"/>
      <c r="BC32" s="13"/>
      <c r="BD32" s="13"/>
      <c r="BE32" s="13"/>
      <c r="BF32" s="13"/>
      <c r="BG32" s="13"/>
      <c r="BH32" s="37"/>
      <c r="BI32" s="13"/>
      <c r="BJ32" s="13"/>
      <c r="BL32" s="13"/>
      <c r="BM32" s="13"/>
      <c r="BN32" s="13"/>
      <c r="BO32" s="13"/>
      <c r="BP32" s="13"/>
      <c r="BQ32" s="13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13"/>
      <c r="CM32" s="13"/>
    </row>
    <row r="33" spans="1:91" ht="12.75" x14ac:dyDescent="0.2">
      <c r="A33" s="26"/>
      <c r="B33" s="26"/>
      <c r="C33" s="26"/>
      <c r="D33" s="26"/>
      <c r="E33" s="26"/>
      <c r="F33" s="26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45"/>
      <c r="V33" s="37"/>
      <c r="W33" s="44"/>
      <c r="X33" s="37"/>
      <c r="Y33" s="47"/>
      <c r="Z33" s="13"/>
      <c r="AA33" s="13"/>
      <c r="AB33" s="13"/>
      <c r="AC33" s="13"/>
      <c r="AD33" s="13"/>
      <c r="AE33" s="13"/>
      <c r="AF33" s="13"/>
      <c r="AG33" s="13"/>
      <c r="AH33" s="13"/>
      <c r="AI33" s="48"/>
      <c r="AJ33" s="13"/>
      <c r="AK33" s="13"/>
      <c r="AL33" s="13"/>
      <c r="AM33" s="13"/>
      <c r="AN33" s="13"/>
      <c r="AO33" s="13"/>
      <c r="AP33" s="13"/>
      <c r="AQ33" s="13"/>
      <c r="AR33" s="13"/>
      <c r="AS33" s="45"/>
      <c r="AT33" s="37"/>
      <c r="AU33" s="44"/>
      <c r="AV33" s="37"/>
      <c r="AW33" s="47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48"/>
      <c r="BI33" s="13"/>
      <c r="BJ33" s="13"/>
      <c r="BK33" s="13"/>
      <c r="BL33" s="13"/>
      <c r="BM33" s="13"/>
      <c r="BN33" s="13"/>
      <c r="BO33" s="13"/>
      <c r="BP33" s="13"/>
      <c r="BQ33" s="13"/>
      <c r="BR33" s="45"/>
      <c r="BS33" s="37"/>
      <c r="BT33" s="44"/>
      <c r="BU33" s="37"/>
      <c r="BV33" s="47"/>
      <c r="BW33" s="46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13"/>
      <c r="CM33" s="13"/>
    </row>
    <row r="34" spans="1:91" ht="12.75" x14ac:dyDescent="0.2">
      <c r="A34" s="14" t="s">
        <v>383</v>
      </c>
      <c r="B34" s="14" t="s">
        <v>384</v>
      </c>
      <c r="C34" s="15"/>
      <c r="D34" s="15"/>
      <c r="E34" s="16"/>
      <c r="F34" s="1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7"/>
      <c r="V34" s="37"/>
      <c r="W34" s="37"/>
      <c r="X34" s="37"/>
      <c r="Y34" s="37"/>
      <c r="Z34" s="13"/>
      <c r="AA34" s="13"/>
      <c r="AB34" s="13"/>
      <c r="AC34" s="13"/>
      <c r="AD34" s="13"/>
      <c r="AE34" s="13"/>
      <c r="AF34" s="13"/>
      <c r="AG34" s="13"/>
      <c r="AH34" s="13"/>
      <c r="AI34" s="37"/>
      <c r="AJ34" s="13"/>
      <c r="AK34" s="13"/>
      <c r="AL34" s="13"/>
      <c r="AM34" s="13"/>
      <c r="AN34" s="13"/>
      <c r="AO34" s="13"/>
      <c r="AP34" s="13"/>
      <c r="AQ34" s="13"/>
      <c r="AR34" s="13"/>
      <c r="AS34" s="37"/>
      <c r="AT34" s="37"/>
      <c r="AU34" s="37"/>
      <c r="AV34" s="37"/>
      <c r="AW34" s="37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7"/>
      <c r="BI34" s="13"/>
      <c r="BJ34" s="13"/>
      <c r="BK34" s="13"/>
      <c r="BL34" s="13"/>
      <c r="BM34" s="13"/>
      <c r="BN34" s="13"/>
      <c r="BO34" s="13"/>
      <c r="BP34" s="13"/>
      <c r="BQ34" s="13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13"/>
      <c r="CM34" s="13"/>
    </row>
    <row r="35" spans="1:91" ht="12.75" x14ac:dyDescent="0.2">
      <c r="A35" s="17" t="s">
        <v>385</v>
      </c>
      <c r="B35" s="17" t="s">
        <v>386</v>
      </c>
      <c r="C35" s="17"/>
      <c r="D35" s="17"/>
      <c r="E35" s="17" t="s">
        <v>387</v>
      </c>
      <c r="F35" s="1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7"/>
      <c r="V35" s="37"/>
      <c r="W35" s="37"/>
      <c r="X35" s="37"/>
      <c r="Y35" s="37"/>
      <c r="Z35" s="13"/>
      <c r="AA35" s="13"/>
      <c r="AB35" s="13"/>
      <c r="AC35" s="13"/>
      <c r="AD35" s="13"/>
      <c r="AE35" s="13"/>
      <c r="AF35" s="13"/>
      <c r="AG35" s="13"/>
      <c r="AH35" s="13"/>
      <c r="AI35" s="37"/>
      <c r="AJ35" s="13"/>
      <c r="AK35" s="13"/>
      <c r="AL35" s="13"/>
      <c r="AM35" s="13"/>
      <c r="AN35" s="13"/>
      <c r="AO35" s="13"/>
      <c r="AP35" s="13"/>
      <c r="AQ35" s="13"/>
      <c r="AR35" s="13"/>
      <c r="AS35" s="37"/>
      <c r="AT35" s="37"/>
      <c r="AU35" s="37"/>
      <c r="AV35" s="37"/>
      <c r="AW35" s="37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7"/>
      <c r="BI35" s="13"/>
      <c r="BJ35" s="13"/>
      <c r="BK35" s="13"/>
      <c r="BL35" s="13"/>
      <c r="BM35" s="13"/>
      <c r="BN35" s="13"/>
      <c r="BO35" s="13"/>
      <c r="BP35" s="13"/>
      <c r="BQ35" s="13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13"/>
      <c r="CM35" s="13"/>
    </row>
    <row r="36" spans="1:91" ht="12.75" x14ac:dyDescent="0.2">
      <c r="A36" s="17" t="s">
        <v>388</v>
      </c>
      <c r="B36" s="17" t="s">
        <v>389</v>
      </c>
      <c r="C36" s="17"/>
      <c r="D36" s="17"/>
      <c r="E36" s="17" t="s">
        <v>390</v>
      </c>
      <c r="F36" s="17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7"/>
      <c r="V36" s="37"/>
      <c r="W36" s="37"/>
      <c r="X36" s="37"/>
      <c r="Y36" s="37"/>
      <c r="Z36" s="13"/>
      <c r="AA36" s="13"/>
      <c r="AB36" s="13"/>
      <c r="AC36" s="13"/>
      <c r="AD36" s="13"/>
      <c r="AE36" s="13"/>
      <c r="AF36" s="13"/>
      <c r="AG36" s="13"/>
      <c r="AH36" s="13"/>
      <c r="AI36" s="37"/>
      <c r="AJ36" s="13"/>
      <c r="AK36" s="13"/>
      <c r="AL36" s="13"/>
      <c r="AM36" s="13"/>
      <c r="AN36" s="13"/>
      <c r="AO36" s="13"/>
      <c r="AP36" s="13"/>
      <c r="AQ36" s="13"/>
      <c r="AR36" s="13"/>
      <c r="AS36" s="37"/>
      <c r="AT36" s="37"/>
      <c r="AU36" s="37"/>
      <c r="AV36" s="37"/>
      <c r="AW36" s="37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7"/>
      <c r="BI36" s="13"/>
      <c r="BJ36" s="13"/>
      <c r="BK36" s="13"/>
      <c r="BL36" s="13"/>
      <c r="BM36" s="13"/>
      <c r="BN36" s="13"/>
      <c r="BO36" s="13"/>
      <c r="BP36" s="13"/>
      <c r="BQ36" s="13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13"/>
      <c r="CM36" s="13"/>
    </row>
    <row r="37" spans="1:91" ht="12.75" x14ac:dyDescent="0.2">
      <c r="A37" s="17" t="s">
        <v>391</v>
      </c>
      <c r="B37" s="17" t="s">
        <v>392</v>
      </c>
      <c r="C37" s="17"/>
      <c r="D37" s="17"/>
      <c r="E37" s="17" t="s">
        <v>393</v>
      </c>
      <c r="F37" s="17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37"/>
      <c r="V37" s="37"/>
      <c r="W37" s="37"/>
      <c r="X37" s="37"/>
      <c r="Y37" s="37"/>
      <c r="Z37" s="13"/>
      <c r="AA37" s="13"/>
      <c r="AB37" s="13"/>
      <c r="AC37" s="13"/>
      <c r="AD37" s="13"/>
      <c r="AE37" s="13"/>
      <c r="AF37" s="13"/>
      <c r="AG37" s="13"/>
      <c r="AH37" s="13"/>
      <c r="AI37" s="37"/>
      <c r="AJ37" s="13"/>
      <c r="AK37" s="13"/>
      <c r="AL37" s="13"/>
      <c r="AM37" s="13"/>
      <c r="AN37" s="13"/>
      <c r="AO37" s="13"/>
      <c r="AP37" s="13"/>
      <c r="AQ37" s="13"/>
      <c r="AR37" s="13"/>
      <c r="AS37" s="37"/>
      <c r="AT37" s="37"/>
      <c r="AU37" s="37"/>
      <c r="AV37" s="37"/>
      <c r="AW37" s="37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7"/>
      <c r="BI37" s="13"/>
      <c r="BJ37" s="13"/>
      <c r="BK37" s="13"/>
      <c r="BL37" s="13"/>
      <c r="BM37" s="13"/>
      <c r="BN37" s="13"/>
      <c r="BO37" s="13"/>
      <c r="BP37" s="13"/>
      <c r="BQ37" s="13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13"/>
      <c r="CM37" s="13"/>
    </row>
    <row r="38" spans="1:91" ht="12.75" x14ac:dyDescent="0.2">
      <c r="A38" s="17" t="s">
        <v>394</v>
      </c>
      <c r="B38" s="17" t="s">
        <v>395</v>
      </c>
      <c r="C38" s="17"/>
      <c r="D38" s="17"/>
      <c r="E38" s="17" t="s">
        <v>396</v>
      </c>
      <c r="F38" s="17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37"/>
      <c r="V38" s="37"/>
      <c r="W38" s="37"/>
      <c r="X38" s="37"/>
      <c r="Y38" s="37"/>
      <c r="Z38" s="13"/>
      <c r="AA38" s="13"/>
      <c r="AB38" s="13"/>
      <c r="AC38" s="13"/>
      <c r="AD38" s="13"/>
      <c r="AE38" s="13"/>
      <c r="AF38" s="13"/>
      <c r="AG38" s="13"/>
      <c r="AH38" s="13"/>
      <c r="AI38" s="37"/>
      <c r="AJ38" s="13"/>
      <c r="AK38" s="13"/>
      <c r="AL38" s="13"/>
      <c r="AM38" s="13"/>
      <c r="AN38" s="13"/>
      <c r="AO38" s="13"/>
      <c r="AP38" s="13"/>
      <c r="AQ38" s="13"/>
      <c r="AR38" s="13"/>
      <c r="AS38" s="37"/>
      <c r="AT38" s="37"/>
      <c r="AU38" s="37"/>
      <c r="AV38" s="37"/>
      <c r="AW38" s="37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7"/>
      <c r="BI38" s="13"/>
      <c r="BJ38" s="13"/>
      <c r="BK38" s="13"/>
      <c r="BL38" s="13"/>
      <c r="BM38" s="13"/>
      <c r="BN38" s="13"/>
      <c r="BO38" s="13"/>
      <c r="BP38" s="13"/>
      <c r="BQ38" s="13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13"/>
      <c r="CM38" s="13"/>
    </row>
    <row r="39" spans="1:91" ht="12.75" x14ac:dyDescent="0.2">
      <c r="A39" s="17" t="s">
        <v>397</v>
      </c>
      <c r="B39" s="17" t="s">
        <v>398</v>
      </c>
      <c r="C39" s="17"/>
      <c r="D39" s="17"/>
      <c r="E39" s="17" t="s">
        <v>399</v>
      </c>
      <c r="F39" s="17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37"/>
      <c r="V39" s="37"/>
      <c r="W39" s="37"/>
      <c r="X39" s="37"/>
      <c r="Y39" s="37"/>
      <c r="Z39" s="13"/>
      <c r="AA39" s="13"/>
      <c r="AB39" s="13"/>
      <c r="AC39" s="13"/>
      <c r="AD39" s="13"/>
      <c r="AE39" s="13"/>
      <c r="AF39" s="13"/>
      <c r="AG39" s="13"/>
      <c r="AH39" s="13"/>
      <c r="AI39" s="37"/>
      <c r="AJ39" s="13"/>
      <c r="AK39" s="13"/>
      <c r="AL39" s="13"/>
      <c r="AM39" s="13"/>
      <c r="AN39" s="13"/>
      <c r="AO39" s="13"/>
      <c r="AP39" s="13"/>
      <c r="AQ39" s="13"/>
      <c r="AR39" s="13"/>
      <c r="AS39" s="37"/>
      <c r="AT39" s="37"/>
      <c r="AU39" s="37"/>
      <c r="AV39" s="37"/>
      <c r="AW39" s="37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7"/>
      <c r="BI39" s="13"/>
      <c r="BJ39" s="13"/>
      <c r="BK39" s="13"/>
      <c r="BL39" s="13"/>
      <c r="BM39" s="13"/>
      <c r="BN39" s="13"/>
      <c r="BO39" s="13"/>
      <c r="BP39" s="13"/>
      <c r="BQ39" s="13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13"/>
      <c r="CM39" s="13"/>
    </row>
    <row r="40" spans="1:91" ht="12.75" x14ac:dyDescent="0.2">
      <c r="A40" s="17" t="s">
        <v>400</v>
      </c>
      <c r="B40" s="17" t="s">
        <v>401</v>
      </c>
      <c r="C40" s="17"/>
      <c r="D40" s="17"/>
      <c r="E40" s="17" t="s">
        <v>402</v>
      </c>
      <c r="F40" s="17" t="s">
        <v>403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37"/>
      <c r="V40" s="37"/>
      <c r="W40" s="37"/>
      <c r="X40" s="37"/>
      <c r="Y40" s="37"/>
      <c r="Z40" s="13"/>
      <c r="AA40" s="13"/>
      <c r="AB40" s="13"/>
      <c r="AC40" s="13"/>
      <c r="AD40" s="13"/>
      <c r="AE40" s="13"/>
      <c r="AF40" s="13"/>
      <c r="AG40" s="13"/>
      <c r="AH40" s="13"/>
      <c r="AI40" s="37"/>
      <c r="AJ40" s="13"/>
      <c r="AK40" s="13"/>
      <c r="AL40" s="13"/>
      <c r="AM40" s="13"/>
      <c r="AN40" s="13"/>
      <c r="AO40" s="13"/>
      <c r="AP40" s="13"/>
      <c r="AQ40" s="13"/>
      <c r="AR40" s="13"/>
      <c r="AS40" s="37"/>
      <c r="AT40" s="37"/>
      <c r="AU40" s="37"/>
      <c r="AV40" s="37"/>
      <c r="AW40" s="37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7"/>
      <c r="BI40" s="13"/>
      <c r="BJ40" s="13"/>
      <c r="BK40" s="13"/>
      <c r="BL40" s="13"/>
      <c r="BM40" s="13"/>
      <c r="BN40" s="13"/>
      <c r="BO40" s="13"/>
      <c r="BP40" s="13"/>
      <c r="BQ40" s="13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13"/>
      <c r="CM40" s="13"/>
    </row>
    <row r="41" spans="1:91" ht="12.75" x14ac:dyDescent="0.2">
      <c r="A41" s="17" t="s">
        <v>404</v>
      </c>
      <c r="B41" s="17" t="s">
        <v>405</v>
      </c>
      <c r="C41" s="17"/>
      <c r="D41" s="17"/>
      <c r="E41" s="17" t="s">
        <v>406</v>
      </c>
      <c r="F41" s="17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37"/>
      <c r="V41" s="37"/>
      <c r="W41" s="37"/>
      <c r="X41" s="37"/>
      <c r="Y41" s="37"/>
      <c r="Z41" s="13"/>
      <c r="AA41" s="13"/>
      <c r="AB41" s="13"/>
      <c r="AC41" s="13"/>
      <c r="AD41" s="13"/>
      <c r="AE41" s="13"/>
      <c r="AF41" s="13"/>
      <c r="AG41" s="13"/>
      <c r="AH41" s="13"/>
      <c r="AI41" s="37"/>
      <c r="AJ41" s="13"/>
      <c r="AK41" s="13"/>
      <c r="AL41" s="13"/>
      <c r="AM41" s="13"/>
      <c r="AN41" s="13"/>
      <c r="AO41" s="13"/>
      <c r="AP41" s="13"/>
      <c r="AQ41" s="13"/>
      <c r="AR41" s="13"/>
      <c r="AS41" s="37"/>
      <c r="AT41" s="37"/>
      <c r="AU41" s="37"/>
      <c r="AV41" s="37"/>
      <c r="AW41" s="37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7"/>
      <c r="BI41" s="13"/>
      <c r="BJ41" s="13"/>
      <c r="BK41" s="13"/>
      <c r="BL41" s="13"/>
      <c r="BM41" s="13"/>
      <c r="BN41" s="13"/>
      <c r="BO41" s="13"/>
      <c r="BP41" s="13"/>
      <c r="BQ41" s="13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13"/>
      <c r="CM41" s="13"/>
    </row>
    <row r="42" spans="1:91" ht="12.75" x14ac:dyDescent="0.2">
      <c r="A42" s="17" t="s">
        <v>407</v>
      </c>
      <c r="B42" s="17" t="s">
        <v>408</v>
      </c>
      <c r="C42" s="17"/>
      <c r="D42" s="17"/>
      <c r="E42" s="17" t="s">
        <v>409</v>
      </c>
      <c r="F42" s="17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37"/>
      <c r="V42" s="37"/>
      <c r="W42" s="37"/>
      <c r="X42" s="37"/>
      <c r="Y42" s="37"/>
      <c r="Z42" s="13"/>
      <c r="AA42" s="13"/>
      <c r="AB42" s="13"/>
      <c r="AC42" s="13"/>
      <c r="AD42" s="13"/>
      <c r="AE42" s="13"/>
      <c r="AF42" s="13"/>
      <c r="AG42" s="13"/>
      <c r="AH42" s="13"/>
      <c r="AI42" s="37"/>
      <c r="AJ42" s="13"/>
      <c r="AK42" s="13"/>
      <c r="AL42" s="13"/>
      <c r="AM42" s="13"/>
      <c r="AN42" s="13"/>
      <c r="AO42" s="13"/>
      <c r="AP42" s="13"/>
      <c r="AQ42" s="13"/>
      <c r="AR42" s="13"/>
      <c r="AS42" s="37"/>
      <c r="AT42" s="37"/>
      <c r="AU42" s="37"/>
      <c r="AV42" s="37"/>
      <c r="AW42" s="37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7"/>
      <c r="BI42" s="13"/>
      <c r="BJ42" s="13"/>
      <c r="BK42" s="13"/>
      <c r="BL42" s="13"/>
      <c r="BM42" s="13"/>
      <c r="BN42" s="13"/>
      <c r="BO42" s="13"/>
      <c r="BP42" s="13"/>
      <c r="BQ42" s="13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13"/>
      <c r="CM42" s="13"/>
    </row>
    <row r="43" spans="1:91" ht="12.75" x14ac:dyDescent="0.2">
      <c r="A43" s="17" t="s">
        <v>410</v>
      </c>
      <c r="B43" s="17" t="s">
        <v>411</v>
      </c>
      <c r="C43" s="17"/>
      <c r="D43" s="17"/>
      <c r="E43" s="17" t="s">
        <v>412</v>
      </c>
      <c r="F43" s="17" t="s">
        <v>413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37"/>
      <c r="V43" s="37"/>
      <c r="W43" s="37"/>
      <c r="X43" s="37"/>
      <c r="Y43" s="37"/>
      <c r="Z43" s="13"/>
      <c r="AA43" s="13"/>
      <c r="AB43" s="13"/>
      <c r="AC43" s="13"/>
      <c r="AD43" s="13"/>
      <c r="AE43" s="13"/>
      <c r="AF43" s="13"/>
      <c r="AG43" s="13"/>
      <c r="AH43" s="13"/>
      <c r="AI43" s="37"/>
      <c r="AJ43" s="13"/>
      <c r="AK43" s="13"/>
      <c r="AL43" s="13"/>
      <c r="AM43" s="13"/>
      <c r="AN43" s="13"/>
      <c r="AO43" s="13"/>
      <c r="AP43" s="13"/>
      <c r="AQ43" s="13"/>
      <c r="AR43" s="13"/>
      <c r="AS43" s="37"/>
      <c r="AT43" s="37"/>
      <c r="AU43" s="37"/>
      <c r="AV43" s="37"/>
      <c r="AW43" s="37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7"/>
      <c r="BI43" s="13"/>
      <c r="BJ43" s="13"/>
      <c r="BK43" s="13"/>
      <c r="BL43" s="13"/>
      <c r="BM43" s="13"/>
      <c r="BN43" s="13"/>
      <c r="BO43" s="13"/>
      <c r="BP43" s="13"/>
      <c r="BQ43" s="13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13"/>
      <c r="CM43" s="13"/>
    </row>
    <row r="44" spans="1:91" ht="12.75" x14ac:dyDescent="0.2">
      <c r="A44" s="17" t="s">
        <v>414</v>
      </c>
      <c r="B44" s="17" t="s">
        <v>415</v>
      </c>
      <c r="C44" s="17"/>
      <c r="D44" s="17"/>
      <c r="E44" s="17" t="s">
        <v>416</v>
      </c>
      <c r="F44" s="17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37"/>
      <c r="V44" s="37"/>
      <c r="W44" s="37"/>
      <c r="X44" s="37"/>
      <c r="Y44" s="37"/>
      <c r="Z44" s="13"/>
      <c r="AA44" s="13"/>
      <c r="AB44" s="13"/>
      <c r="AC44" s="13"/>
      <c r="AD44" s="13"/>
      <c r="AE44" s="13"/>
      <c r="AF44" s="13"/>
      <c r="AG44" s="13"/>
      <c r="AH44" s="13"/>
      <c r="AI44" s="37"/>
      <c r="AJ44" s="13"/>
      <c r="AK44" s="13"/>
      <c r="AL44" s="13"/>
      <c r="AM44" s="13"/>
      <c r="AN44" s="13"/>
      <c r="AO44" s="13"/>
      <c r="AP44" s="13"/>
      <c r="AQ44" s="13"/>
      <c r="AR44" s="13"/>
      <c r="AS44" s="37"/>
      <c r="AT44" s="37"/>
      <c r="AU44" s="37"/>
      <c r="AV44" s="37"/>
      <c r="AW44" s="37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7"/>
      <c r="BI44" s="13"/>
      <c r="BJ44" s="13"/>
      <c r="BK44" s="13"/>
      <c r="BL44" s="13"/>
      <c r="BM44" s="13"/>
      <c r="BN44" s="13"/>
      <c r="BO44" s="13"/>
      <c r="BP44" s="13"/>
      <c r="BQ44" s="13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13"/>
      <c r="CM44" s="13"/>
    </row>
    <row r="45" spans="1:91" ht="12.75" x14ac:dyDescent="0.2">
      <c r="A45" s="17" t="s">
        <v>417</v>
      </c>
      <c r="B45" s="17" t="s">
        <v>418</v>
      </c>
      <c r="C45" s="17"/>
      <c r="D45" s="17"/>
      <c r="E45" s="17" t="s">
        <v>419</v>
      </c>
      <c r="F45" s="17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37"/>
      <c r="V45" s="37"/>
      <c r="W45" s="37"/>
      <c r="X45" s="37"/>
      <c r="Y45" s="37"/>
      <c r="Z45" s="13"/>
      <c r="AA45" s="13"/>
      <c r="AB45" s="13"/>
      <c r="AC45" s="13"/>
      <c r="AD45" s="13"/>
      <c r="AE45" s="13"/>
      <c r="AF45" s="13"/>
      <c r="AG45" s="13"/>
      <c r="AH45" s="13"/>
      <c r="AI45" s="37"/>
      <c r="AJ45" s="13"/>
      <c r="AK45" s="13"/>
      <c r="AL45" s="13"/>
      <c r="AM45" s="13"/>
      <c r="AN45" s="13"/>
      <c r="AO45" s="13"/>
      <c r="AP45" s="13"/>
      <c r="AQ45" s="13"/>
      <c r="AR45" s="13"/>
      <c r="AS45" s="37"/>
      <c r="AT45" s="37"/>
      <c r="AU45" s="37"/>
      <c r="AV45" s="37"/>
      <c r="AW45" s="37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7"/>
      <c r="BI45" s="13"/>
      <c r="BJ45" s="13"/>
      <c r="BK45" s="13"/>
      <c r="BL45" s="13"/>
      <c r="BM45" s="13"/>
      <c r="BN45" s="13"/>
      <c r="BO45" s="13"/>
      <c r="BP45" s="13"/>
      <c r="BQ45" s="13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13"/>
      <c r="CM45" s="13"/>
    </row>
    <row r="46" spans="1:91" ht="12.75" x14ac:dyDescent="0.2">
      <c r="A46" s="17" t="s">
        <v>420</v>
      </c>
      <c r="B46" s="17" t="s">
        <v>421</v>
      </c>
      <c r="C46" s="17"/>
      <c r="D46" s="17"/>
      <c r="E46" s="17" t="s">
        <v>422</v>
      </c>
      <c r="F46" s="17" t="s">
        <v>423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37"/>
      <c r="V46" s="37"/>
      <c r="W46" s="37"/>
      <c r="X46" s="37"/>
      <c r="Y46" s="37"/>
      <c r="Z46" s="13"/>
      <c r="AA46" s="13"/>
      <c r="AB46" s="13"/>
      <c r="AC46" s="13"/>
      <c r="AD46" s="13"/>
      <c r="AE46" s="13"/>
      <c r="AF46" s="13"/>
      <c r="AG46" s="13"/>
      <c r="AH46" s="13"/>
      <c r="AI46" s="37"/>
      <c r="AJ46" s="13"/>
      <c r="AK46" s="13"/>
      <c r="AL46" s="13"/>
      <c r="AM46" s="13"/>
      <c r="AN46" s="13"/>
      <c r="AO46" s="13"/>
      <c r="AP46" s="13"/>
      <c r="AQ46" s="13"/>
      <c r="AR46" s="13"/>
      <c r="AS46" s="37"/>
      <c r="AT46" s="37"/>
      <c r="AU46" s="37"/>
      <c r="AV46" s="37"/>
      <c r="AW46" s="37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7"/>
      <c r="BI46" s="13"/>
      <c r="BJ46" s="13"/>
      <c r="BK46" s="13"/>
      <c r="BL46" s="13"/>
      <c r="BM46" s="13"/>
      <c r="BN46" s="13"/>
      <c r="BO46" s="13"/>
      <c r="BP46" s="13"/>
      <c r="BQ46" s="13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13"/>
      <c r="CM46" s="13"/>
    </row>
    <row r="47" spans="1:91" ht="12.75" x14ac:dyDescent="0.2">
      <c r="A47" s="14" t="s">
        <v>424</v>
      </c>
      <c r="B47" s="14" t="s">
        <v>425</v>
      </c>
      <c r="C47" s="15"/>
      <c r="D47" s="15"/>
      <c r="E47" s="16"/>
      <c r="F47" s="16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37"/>
      <c r="V47" s="37"/>
      <c r="W47" s="37"/>
      <c r="X47" s="37"/>
      <c r="Y47" s="37"/>
      <c r="Z47" s="13"/>
      <c r="AA47" s="13"/>
      <c r="AB47" s="13"/>
      <c r="AC47" s="13"/>
      <c r="AD47" s="13"/>
      <c r="AE47" s="13"/>
      <c r="AF47" s="13"/>
      <c r="AG47" s="13"/>
      <c r="AH47" s="13"/>
      <c r="AI47" s="37"/>
      <c r="AJ47" s="13"/>
      <c r="AK47" s="13"/>
      <c r="AL47" s="13"/>
      <c r="AM47" s="13"/>
      <c r="AN47" s="13"/>
      <c r="AO47" s="13"/>
      <c r="AP47" s="13"/>
      <c r="AQ47" s="13"/>
      <c r="AR47" s="13"/>
      <c r="AS47" s="37"/>
      <c r="AT47" s="37"/>
      <c r="AU47" s="37"/>
      <c r="AV47" s="37"/>
      <c r="AW47" s="37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7"/>
      <c r="BI47" s="13"/>
      <c r="BJ47" s="13"/>
      <c r="BK47" s="13"/>
      <c r="BL47" s="13"/>
      <c r="BM47" s="13"/>
      <c r="BN47" s="13"/>
      <c r="BO47" s="13"/>
      <c r="BP47" s="13"/>
      <c r="BQ47" s="13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13"/>
      <c r="CM47" s="13"/>
    </row>
    <row r="48" spans="1:91" ht="12.75" x14ac:dyDescent="0.2">
      <c r="A48" s="17" t="s">
        <v>426</v>
      </c>
      <c r="B48" s="17" t="s">
        <v>427</v>
      </c>
      <c r="C48" s="17"/>
      <c r="D48" s="17"/>
      <c r="E48" s="17" t="s">
        <v>428</v>
      </c>
      <c r="F48" s="17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37"/>
      <c r="V48" s="37"/>
      <c r="W48" s="37"/>
      <c r="X48" s="37"/>
      <c r="Y48" s="37"/>
      <c r="Z48" s="13"/>
      <c r="AA48" s="13"/>
      <c r="AB48" s="13"/>
      <c r="AC48" s="13"/>
      <c r="AD48" s="13"/>
      <c r="AE48" s="13"/>
      <c r="AF48" s="13"/>
      <c r="AG48" s="13"/>
      <c r="AH48" s="13"/>
      <c r="AI48" s="37"/>
      <c r="AJ48" s="13"/>
      <c r="AK48" s="13"/>
      <c r="AL48" s="13"/>
      <c r="AM48" s="13"/>
      <c r="AN48" s="13"/>
      <c r="AO48" s="13"/>
      <c r="AP48" s="13"/>
      <c r="AQ48" s="13"/>
      <c r="AR48" s="13"/>
      <c r="AS48" s="37"/>
      <c r="AT48" s="37"/>
      <c r="AU48" s="37"/>
      <c r="AV48" s="37"/>
      <c r="AW48" s="37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7"/>
      <c r="BI48" s="13"/>
      <c r="BJ48" s="13"/>
      <c r="BK48" s="13"/>
      <c r="BL48" s="13"/>
      <c r="BM48" s="13"/>
      <c r="BN48" s="13"/>
      <c r="BO48" s="13"/>
      <c r="BP48" s="13"/>
      <c r="BQ48" s="13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13"/>
      <c r="CM48" s="13"/>
    </row>
    <row r="49" spans="1:91" ht="12.75" x14ac:dyDescent="0.2">
      <c r="A49" s="17" t="s">
        <v>429</v>
      </c>
      <c r="B49" s="17" t="s">
        <v>430</v>
      </c>
      <c r="C49" s="17"/>
      <c r="D49" s="17"/>
      <c r="E49" s="17" t="s">
        <v>431</v>
      </c>
      <c r="F49" s="17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37"/>
      <c r="V49" s="37"/>
      <c r="W49" s="37"/>
      <c r="X49" s="37"/>
      <c r="Y49" s="37"/>
      <c r="Z49" s="13"/>
      <c r="AA49" s="13"/>
      <c r="AB49" s="13"/>
      <c r="AC49" s="13"/>
      <c r="AD49" s="13"/>
      <c r="AE49" s="13"/>
      <c r="AF49" s="13"/>
      <c r="AG49" s="13"/>
      <c r="AH49" s="13"/>
      <c r="AI49" s="37"/>
      <c r="AJ49" s="13"/>
      <c r="AK49" s="13"/>
      <c r="AL49" s="13"/>
      <c r="AM49" s="13"/>
      <c r="AN49" s="13"/>
      <c r="AO49" s="13"/>
      <c r="AP49" s="13"/>
      <c r="AQ49" s="13"/>
      <c r="AR49" s="13"/>
      <c r="AS49" s="37"/>
      <c r="AT49" s="37"/>
      <c r="AU49" s="37"/>
      <c r="AV49" s="37"/>
      <c r="AW49" s="37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7"/>
      <c r="BI49" s="13"/>
      <c r="BJ49" s="13"/>
      <c r="BK49" s="13"/>
      <c r="BL49" s="13"/>
      <c r="BM49" s="13"/>
      <c r="BN49" s="13"/>
      <c r="BO49" s="13"/>
      <c r="BP49" s="13"/>
      <c r="BQ49" s="13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13"/>
      <c r="CM49" s="13"/>
    </row>
    <row r="50" spans="1:91" ht="12.75" x14ac:dyDescent="0.2">
      <c r="A50" s="17" t="s">
        <v>432</v>
      </c>
      <c r="B50" s="17" t="s">
        <v>433</v>
      </c>
      <c r="C50" s="17"/>
      <c r="D50" s="17"/>
      <c r="E50" s="17" t="s">
        <v>434</v>
      </c>
      <c r="F50" s="17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37"/>
      <c r="V50" s="37"/>
      <c r="W50" s="37"/>
      <c r="X50" s="37"/>
      <c r="Y50" s="37"/>
      <c r="Z50" s="13"/>
      <c r="AA50" s="13"/>
      <c r="AB50" s="13"/>
      <c r="AC50" s="13"/>
      <c r="AD50" s="13"/>
      <c r="AE50" s="13"/>
      <c r="AF50" s="13"/>
      <c r="AG50" s="13"/>
      <c r="AH50" s="13"/>
      <c r="AI50" s="37"/>
      <c r="AJ50" s="13"/>
      <c r="AK50" s="13"/>
      <c r="AL50" s="13"/>
      <c r="AM50" s="13"/>
      <c r="AN50" s="13"/>
      <c r="AO50" s="13"/>
      <c r="AP50" s="13"/>
      <c r="AQ50" s="13"/>
      <c r="AR50" s="13"/>
      <c r="AS50" s="37"/>
      <c r="AT50" s="37"/>
      <c r="AU50" s="37"/>
      <c r="AV50" s="37"/>
      <c r="AW50" s="37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7"/>
      <c r="BI50" s="13"/>
      <c r="BJ50" s="13"/>
      <c r="BK50" s="13"/>
      <c r="BL50" s="13"/>
      <c r="BM50" s="13"/>
      <c r="BN50" s="13"/>
      <c r="BO50" s="13"/>
      <c r="BP50" s="13"/>
      <c r="BQ50" s="13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13"/>
      <c r="CM50" s="13"/>
    </row>
    <row r="51" spans="1:91" ht="12.75" x14ac:dyDescent="0.2">
      <c r="A51" s="17" t="s">
        <v>435</v>
      </c>
      <c r="B51" s="17" t="s">
        <v>436</v>
      </c>
      <c r="C51" s="17"/>
      <c r="D51" s="17"/>
      <c r="E51" s="17" t="s">
        <v>437</v>
      </c>
      <c r="F51" s="1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37"/>
      <c r="V51" s="37"/>
      <c r="W51" s="37"/>
      <c r="X51" s="37"/>
      <c r="Y51" s="37"/>
      <c r="Z51" s="13"/>
      <c r="AA51" s="13"/>
      <c r="AB51" s="13"/>
      <c r="AC51" s="13"/>
      <c r="AD51" s="13"/>
      <c r="AE51" s="13"/>
      <c r="AF51" s="13"/>
      <c r="AG51" s="13"/>
      <c r="AH51" s="13"/>
      <c r="AI51" s="37"/>
      <c r="AJ51" s="13"/>
      <c r="AK51" s="13"/>
      <c r="AL51" s="13"/>
      <c r="AM51" s="13"/>
      <c r="AN51" s="13"/>
      <c r="AO51" s="13"/>
      <c r="AP51" s="13"/>
      <c r="AQ51" s="13"/>
      <c r="AR51" s="13"/>
      <c r="AS51" s="37"/>
      <c r="AT51" s="37"/>
      <c r="AU51" s="37"/>
      <c r="AV51" s="37"/>
      <c r="AW51" s="37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7"/>
      <c r="BI51" s="13"/>
      <c r="BJ51" s="13"/>
      <c r="BK51" s="13"/>
      <c r="BL51" s="13"/>
      <c r="BM51" s="13"/>
      <c r="BN51" s="13"/>
      <c r="BO51" s="13"/>
      <c r="BP51" s="13"/>
      <c r="BQ51" s="13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13"/>
      <c r="CM51" s="13"/>
    </row>
    <row r="52" spans="1:91" ht="12.75" x14ac:dyDescent="0.2">
      <c r="A52" s="17" t="s">
        <v>438</v>
      </c>
      <c r="B52" s="17" t="s">
        <v>439</v>
      </c>
      <c r="C52" s="17"/>
      <c r="D52" s="17"/>
      <c r="E52" s="17" t="s">
        <v>440</v>
      </c>
      <c r="F52" s="17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37"/>
      <c r="V52" s="37"/>
      <c r="W52" s="37"/>
      <c r="X52" s="37"/>
      <c r="Y52" s="37"/>
      <c r="Z52" s="13"/>
      <c r="AA52" s="13"/>
      <c r="AB52" s="13"/>
      <c r="AC52" s="13"/>
      <c r="AD52" s="13"/>
      <c r="AE52" s="13"/>
      <c r="AF52" s="13"/>
      <c r="AG52" s="13"/>
      <c r="AH52" s="13"/>
      <c r="AI52" s="37"/>
      <c r="AJ52" s="13"/>
      <c r="AK52" s="13"/>
      <c r="AL52" s="13"/>
      <c r="AM52" s="13"/>
      <c r="AN52" s="13"/>
      <c r="AO52" s="13"/>
      <c r="AP52" s="13"/>
      <c r="AQ52" s="13"/>
      <c r="AR52" s="13"/>
      <c r="AS52" s="37"/>
      <c r="AT52" s="37"/>
      <c r="AU52" s="37"/>
      <c r="AV52" s="37"/>
      <c r="AW52" s="37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7"/>
      <c r="BI52" s="13"/>
      <c r="BJ52" s="13"/>
      <c r="BK52" s="13"/>
      <c r="BL52" s="13"/>
      <c r="BM52" s="13"/>
      <c r="BN52" s="13"/>
      <c r="BO52" s="13"/>
      <c r="BP52" s="13"/>
      <c r="BQ52" s="13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13"/>
      <c r="CM52" s="13"/>
    </row>
    <row r="53" spans="1:91" ht="12.75" x14ac:dyDescent="0.2">
      <c r="A53" s="17" t="s">
        <v>441</v>
      </c>
      <c r="B53" s="17" t="s">
        <v>442</v>
      </c>
      <c r="C53" s="17"/>
      <c r="D53" s="17"/>
      <c r="E53" s="17" t="s">
        <v>443</v>
      </c>
      <c r="F53" s="17" t="s">
        <v>444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37"/>
      <c r="V53" s="37"/>
      <c r="W53" s="37"/>
      <c r="X53" s="37"/>
      <c r="Y53" s="37"/>
      <c r="Z53" s="13"/>
      <c r="AA53" s="13"/>
      <c r="AB53" s="13"/>
      <c r="AC53" s="13"/>
      <c r="AD53" s="13"/>
      <c r="AE53" s="13"/>
      <c r="AF53" s="13"/>
      <c r="AG53" s="13"/>
      <c r="AH53" s="13"/>
      <c r="AI53" s="37"/>
      <c r="AJ53" s="13"/>
      <c r="AK53" s="13"/>
      <c r="AL53" s="13"/>
      <c r="AM53" s="13"/>
      <c r="AN53" s="13"/>
      <c r="AO53" s="13"/>
      <c r="AP53" s="13"/>
      <c r="AQ53" s="13"/>
      <c r="AR53" s="13"/>
      <c r="AS53" s="37"/>
      <c r="AT53" s="37"/>
      <c r="AU53" s="37"/>
      <c r="AV53" s="37"/>
      <c r="AW53" s="37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7"/>
      <c r="BI53" s="13"/>
      <c r="BJ53" s="13"/>
      <c r="BK53" s="13"/>
      <c r="BL53" s="13"/>
      <c r="BM53" s="13"/>
      <c r="BN53" s="13"/>
      <c r="BO53" s="13"/>
      <c r="BP53" s="13"/>
      <c r="BQ53" s="13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13"/>
      <c r="CM53" s="13"/>
    </row>
    <row r="54" spans="1:91" ht="12.75" x14ac:dyDescent="0.2">
      <c r="A54" s="17" t="s">
        <v>445</v>
      </c>
      <c r="B54" s="17" t="s">
        <v>446</v>
      </c>
      <c r="C54" s="17"/>
      <c r="D54" s="17"/>
      <c r="E54" s="17" t="s">
        <v>447</v>
      </c>
      <c r="F54" s="1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37"/>
      <c r="V54" s="37"/>
      <c r="W54" s="37"/>
      <c r="X54" s="37"/>
      <c r="Y54" s="37"/>
      <c r="Z54" s="13"/>
      <c r="AA54" s="13"/>
      <c r="AB54" s="13"/>
      <c r="AC54" s="13"/>
      <c r="AD54" s="13"/>
      <c r="AE54" s="13"/>
      <c r="AF54" s="13"/>
      <c r="AG54" s="13"/>
      <c r="AH54" s="13"/>
      <c r="AI54" s="37"/>
      <c r="AJ54" s="13"/>
      <c r="AK54" s="13"/>
      <c r="AL54" s="13"/>
      <c r="AM54" s="13"/>
      <c r="AN54" s="13"/>
      <c r="AO54" s="13"/>
      <c r="AP54" s="13"/>
      <c r="AQ54" s="13"/>
      <c r="AR54" s="13"/>
      <c r="AS54" s="37"/>
      <c r="AT54" s="37"/>
      <c r="AU54" s="37"/>
      <c r="AV54" s="37"/>
      <c r="AW54" s="37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7"/>
      <c r="BI54" s="13"/>
      <c r="BJ54" s="13"/>
      <c r="BK54" s="13"/>
      <c r="BL54" s="13"/>
      <c r="BM54" s="13"/>
      <c r="BN54" s="13"/>
      <c r="BO54" s="13"/>
      <c r="BP54" s="13"/>
      <c r="BQ54" s="13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13"/>
      <c r="CM54" s="13"/>
    </row>
    <row r="55" spans="1:91" ht="12.75" x14ac:dyDescent="0.2">
      <c r="A55" s="17" t="s">
        <v>448</v>
      </c>
      <c r="B55" s="17" t="s">
        <v>449</v>
      </c>
      <c r="C55" s="17"/>
      <c r="D55" s="17"/>
      <c r="E55" s="17" t="s">
        <v>450</v>
      </c>
      <c r="F55" s="17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37"/>
      <c r="V55" s="37"/>
      <c r="W55" s="37"/>
      <c r="X55" s="37"/>
      <c r="Y55" s="37"/>
      <c r="Z55" s="13"/>
      <c r="AA55" s="13"/>
      <c r="AB55" s="13"/>
      <c r="AC55" s="13"/>
      <c r="AD55" s="13"/>
      <c r="AE55" s="13"/>
      <c r="AF55" s="13"/>
      <c r="AG55" s="13"/>
      <c r="AH55" s="13"/>
      <c r="AI55" s="37"/>
      <c r="AJ55" s="13"/>
      <c r="AK55" s="13"/>
      <c r="AL55" s="13"/>
      <c r="AM55" s="13"/>
      <c r="AN55" s="13"/>
      <c r="AO55" s="13"/>
      <c r="AP55" s="13"/>
      <c r="AQ55" s="13"/>
      <c r="AR55" s="13"/>
      <c r="AS55" s="37"/>
      <c r="AT55" s="37"/>
      <c r="AU55" s="37"/>
      <c r="AV55" s="37"/>
      <c r="AW55" s="37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7"/>
      <c r="BI55" s="13"/>
      <c r="BJ55" s="13"/>
      <c r="BK55" s="13"/>
      <c r="BL55" s="13"/>
      <c r="BM55" s="13"/>
      <c r="BN55" s="13"/>
      <c r="BO55" s="13"/>
      <c r="BP55" s="13"/>
      <c r="BQ55" s="13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13"/>
      <c r="CM55" s="13"/>
    </row>
    <row r="56" spans="1:91" ht="12.75" x14ac:dyDescent="0.2">
      <c r="A56" s="17" t="s">
        <v>451</v>
      </c>
      <c r="B56" s="17" t="s">
        <v>452</v>
      </c>
      <c r="C56" s="17"/>
      <c r="D56" s="17"/>
      <c r="E56" s="17" t="s">
        <v>453</v>
      </c>
      <c r="F56" s="17" t="s">
        <v>454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37"/>
      <c r="V56" s="37"/>
      <c r="W56" s="37"/>
      <c r="X56" s="37"/>
      <c r="Y56" s="37"/>
      <c r="Z56" s="13"/>
      <c r="AA56" s="13"/>
      <c r="AB56" s="13"/>
      <c r="AC56" s="13"/>
      <c r="AD56" s="13"/>
      <c r="AE56" s="13"/>
      <c r="AF56" s="13"/>
      <c r="AG56" s="13"/>
      <c r="AH56" s="13"/>
      <c r="AI56" s="37"/>
      <c r="AJ56" s="13"/>
      <c r="AK56" s="13"/>
      <c r="AL56" s="13"/>
      <c r="AM56" s="13"/>
      <c r="AN56" s="13"/>
      <c r="AO56" s="13"/>
      <c r="AP56" s="13"/>
      <c r="AQ56" s="13"/>
      <c r="AR56" s="13"/>
      <c r="AS56" s="37"/>
      <c r="AT56" s="37"/>
      <c r="AU56" s="37"/>
      <c r="AV56" s="37"/>
      <c r="AW56" s="37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7"/>
      <c r="BI56" s="13"/>
      <c r="BJ56" s="13"/>
      <c r="BK56" s="13"/>
      <c r="BL56" s="13"/>
      <c r="BM56" s="13"/>
      <c r="BN56" s="13"/>
      <c r="BO56" s="13"/>
      <c r="BP56" s="13"/>
      <c r="BQ56" s="13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13"/>
      <c r="CM56" s="13"/>
    </row>
    <row r="57" spans="1:91" ht="12.75" x14ac:dyDescent="0.2">
      <c r="A57" s="17" t="s">
        <v>455</v>
      </c>
      <c r="B57" s="17" t="s">
        <v>456</v>
      </c>
      <c r="C57" s="17"/>
      <c r="D57" s="17"/>
      <c r="E57" s="17" t="s">
        <v>457</v>
      </c>
      <c r="F57" s="17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37"/>
      <c r="V57" s="37"/>
      <c r="W57" s="37"/>
      <c r="X57" s="37"/>
      <c r="Y57" s="37"/>
      <c r="Z57" s="13"/>
      <c r="AA57" s="13"/>
      <c r="AB57" s="13"/>
      <c r="AC57" s="13"/>
      <c r="AD57" s="13"/>
      <c r="AE57" s="13"/>
      <c r="AF57" s="13"/>
      <c r="AG57" s="13"/>
      <c r="AH57" s="13"/>
      <c r="AI57" s="37"/>
      <c r="AJ57" s="13"/>
      <c r="AK57" s="13"/>
      <c r="AL57" s="13"/>
      <c r="AM57" s="13"/>
      <c r="AN57" s="13"/>
      <c r="AO57" s="13"/>
      <c r="AP57" s="13"/>
      <c r="AQ57" s="13"/>
      <c r="AR57" s="13"/>
      <c r="AS57" s="37"/>
      <c r="AT57" s="37"/>
      <c r="AU57" s="37"/>
      <c r="AV57" s="37"/>
      <c r="AW57" s="37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7"/>
      <c r="BI57" s="13"/>
      <c r="BJ57" s="13"/>
      <c r="BK57" s="13"/>
      <c r="BL57" s="13"/>
      <c r="BM57" s="13"/>
      <c r="BN57" s="13"/>
      <c r="BO57" s="13"/>
      <c r="BP57" s="13"/>
      <c r="BQ57" s="13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13"/>
      <c r="CM57" s="13"/>
    </row>
    <row r="58" spans="1:91" ht="12.75" x14ac:dyDescent="0.2">
      <c r="A58" s="17" t="s">
        <v>458</v>
      </c>
      <c r="B58" s="17" t="s">
        <v>459</v>
      </c>
      <c r="C58" s="17"/>
      <c r="D58" s="17"/>
      <c r="E58" s="17" t="s">
        <v>460</v>
      </c>
      <c r="F58" s="17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37"/>
      <c r="V58" s="37"/>
      <c r="W58" s="37"/>
      <c r="X58" s="37"/>
      <c r="Y58" s="37"/>
      <c r="Z58" s="13"/>
      <c r="AA58" s="13"/>
      <c r="AB58" s="13"/>
      <c r="AC58" s="13"/>
      <c r="AD58" s="13"/>
      <c r="AE58" s="13"/>
      <c r="AF58" s="13"/>
      <c r="AG58" s="13"/>
      <c r="AH58" s="13"/>
      <c r="AI58" s="37"/>
      <c r="AJ58" s="13"/>
      <c r="AK58" s="13"/>
      <c r="AL58" s="13"/>
      <c r="AM58" s="13"/>
      <c r="AN58" s="13"/>
      <c r="AO58" s="13"/>
      <c r="AP58" s="13"/>
      <c r="AQ58" s="13"/>
      <c r="AR58" s="13"/>
      <c r="AS58" s="37"/>
      <c r="AT58" s="37"/>
      <c r="AU58" s="37"/>
      <c r="AV58" s="37"/>
      <c r="AW58" s="37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7"/>
      <c r="BI58" s="13"/>
      <c r="BJ58" s="13"/>
      <c r="BK58" s="13"/>
      <c r="BL58" s="13"/>
      <c r="BM58" s="13"/>
      <c r="BN58" s="13"/>
      <c r="BO58" s="13"/>
      <c r="BP58" s="13"/>
      <c r="BQ58" s="13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13"/>
      <c r="CM58" s="13"/>
    </row>
    <row r="59" spans="1:91" ht="12.75" x14ac:dyDescent="0.2">
      <c r="A59" s="17" t="s">
        <v>461</v>
      </c>
      <c r="B59" s="17" t="s">
        <v>462</v>
      </c>
      <c r="C59" s="17"/>
      <c r="D59" s="17"/>
      <c r="E59" s="17" t="s">
        <v>463</v>
      </c>
      <c r="F59" s="17" t="s">
        <v>464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37"/>
      <c r="V59" s="37"/>
      <c r="W59" s="37"/>
      <c r="X59" s="37"/>
      <c r="Y59" s="37"/>
      <c r="Z59" s="13"/>
      <c r="AA59" s="13"/>
      <c r="AB59" s="13"/>
      <c r="AC59" s="13"/>
      <c r="AD59" s="13"/>
      <c r="AE59" s="13"/>
      <c r="AF59" s="13"/>
      <c r="AG59" s="13"/>
      <c r="AH59" s="13"/>
      <c r="AI59" s="37"/>
      <c r="AJ59" s="13"/>
      <c r="AK59" s="13"/>
      <c r="AL59" s="13"/>
      <c r="AM59" s="13"/>
      <c r="AN59" s="13"/>
      <c r="AO59" s="13"/>
      <c r="AP59" s="13"/>
      <c r="AQ59" s="13"/>
      <c r="AR59" s="13"/>
      <c r="AS59" s="37"/>
      <c r="AT59" s="37"/>
      <c r="AU59" s="37"/>
      <c r="AV59" s="37"/>
      <c r="AW59" s="37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7"/>
      <c r="BI59" s="13"/>
      <c r="BJ59" s="13"/>
      <c r="BK59" s="13"/>
      <c r="BL59" s="13"/>
      <c r="BM59" s="13"/>
      <c r="BN59" s="13"/>
      <c r="BO59" s="13"/>
      <c r="BP59" s="13"/>
      <c r="BQ59" s="13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13"/>
      <c r="CM59" s="13"/>
    </row>
    <row r="60" spans="1:91" ht="12.75" x14ac:dyDescent="0.2">
      <c r="A60" s="14" t="s">
        <v>465</v>
      </c>
      <c r="B60" s="14" t="s">
        <v>466</v>
      </c>
      <c r="C60" s="15"/>
      <c r="D60" s="15"/>
      <c r="E60" s="16"/>
      <c r="F60" s="16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37"/>
      <c r="V60" s="37"/>
      <c r="W60" s="37"/>
      <c r="X60" s="37"/>
      <c r="Y60" s="37"/>
      <c r="Z60" s="13"/>
      <c r="AA60" s="13"/>
      <c r="AB60" s="13"/>
      <c r="AC60" s="13"/>
      <c r="AD60" s="13"/>
      <c r="AE60" s="13"/>
      <c r="AF60" s="13"/>
      <c r="AG60" s="13"/>
      <c r="AH60" s="13"/>
      <c r="AI60" s="37"/>
      <c r="AJ60" s="13"/>
      <c r="AK60" s="13"/>
      <c r="AL60" s="13"/>
      <c r="AM60" s="13"/>
      <c r="AN60" s="13"/>
      <c r="AO60" s="13"/>
      <c r="AP60" s="13"/>
      <c r="AQ60" s="13"/>
      <c r="AR60" s="13"/>
      <c r="AS60" s="37"/>
      <c r="AT60" s="37"/>
      <c r="AU60" s="37"/>
      <c r="AV60" s="37"/>
      <c r="AW60" s="37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7"/>
      <c r="BI60" s="13"/>
      <c r="BJ60" s="13"/>
      <c r="BK60" s="13"/>
      <c r="BL60" s="13"/>
      <c r="BM60" s="13"/>
      <c r="BN60" s="13"/>
      <c r="BO60" s="13"/>
      <c r="BP60" s="13"/>
      <c r="BQ60" s="13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13"/>
      <c r="CM60" s="13"/>
    </row>
    <row r="61" spans="1:91" ht="12.75" x14ac:dyDescent="0.2">
      <c r="A61" s="17" t="s">
        <v>467</v>
      </c>
      <c r="B61" s="17" t="s">
        <v>468</v>
      </c>
      <c r="C61" s="17"/>
      <c r="D61" s="17"/>
      <c r="E61" s="17" t="s">
        <v>469</v>
      </c>
      <c r="F61" s="17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37"/>
      <c r="V61" s="37"/>
      <c r="W61" s="37"/>
      <c r="X61" s="37"/>
      <c r="Y61" s="37"/>
      <c r="Z61" s="13"/>
      <c r="AA61" s="13"/>
      <c r="AB61" s="13"/>
      <c r="AC61" s="13"/>
      <c r="AD61" s="13"/>
      <c r="AE61" s="13"/>
      <c r="AF61" s="13"/>
      <c r="AG61" s="13"/>
      <c r="AH61" s="13"/>
      <c r="AI61" s="37"/>
      <c r="AJ61" s="13"/>
      <c r="AK61" s="13"/>
      <c r="AL61" s="13"/>
      <c r="AM61" s="13"/>
      <c r="AN61" s="13"/>
      <c r="AO61" s="13"/>
      <c r="AP61" s="13"/>
      <c r="AQ61" s="13"/>
      <c r="AR61" s="13"/>
      <c r="AS61" s="37"/>
      <c r="AT61" s="37"/>
      <c r="AU61" s="37"/>
      <c r="AV61" s="37"/>
      <c r="AW61" s="37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7"/>
      <c r="BI61" s="13"/>
      <c r="BJ61" s="13"/>
      <c r="BK61" s="13"/>
      <c r="BL61" s="13"/>
      <c r="BM61" s="13"/>
      <c r="BN61" s="13"/>
      <c r="BO61" s="13"/>
      <c r="BP61" s="13"/>
      <c r="BQ61" s="13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13"/>
      <c r="CM61" s="13"/>
    </row>
    <row r="62" spans="1:91" ht="12.75" x14ac:dyDescent="0.2">
      <c r="A62" s="17" t="s">
        <v>470</v>
      </c>
      <c r="B62" s="17" t="s">
        <v>471</v>
      </c>
      <c r="C62" s="17"/>
      <c r="D62" s="17"/>
      <c r="E62" s="17" t="s">
        <v>472</v>
      </c>
      <c r="F62" s="17" t="s">
        <v>473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37"/>
      <c r="V62" s="37"/>
      <c r="W62" s="37"/>
      <c r="X62" s="37"/>
      <c r="Y62" s="37"/>
      <c r="Z62" s="13"/>
      <c r="AA62" s="13"/>
      <c r="AB62" s="13"/>
      <c r="AC62" s="13"/>
      <c r="AD62" s="13"/>
      <c r="AE62" s="13"/>
      <c r="AF62" s="13"/>
      <c r="AG62" s="13"/>
      <c r="AH62" s="13"/>
      <c r="AI62" s="37"/>
      <c r="AJ62" s="13"/>
      <c r="AK62" s="13"/>
      <c r="AL62" s="13"/>
      <c r="AM62" s="13"/>
      <c r="AN62" s="13"/>
      <c r="AO62" s="13"/>
      <c r="AP62" s="13"/>
      <c r="AQ62" s="13"/>
      <c r="AR62" s="13"/>
      <c r="AS62" s="37"/>
      <c r="AT62" s="37"/>
      <c r="AU62" s="37"/>
      <c r="AV62" s="37"/>
      <c r="AW62" s="37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7"/>
      <c r="BI62" s="13"/>
      <c r="BJ62" s="13"/>
      <c r="BK62" s="13"/>
      <c r="BL62" s="13"/>
      <c r="BM62" s="13"/>
      <c r="BN62" s="13"/>
      <c r="BO62" s="13"/>
      <c r="BP62" s="13"/>
      <c r="BQ62" s="13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13"/>
      <c r="CM62" s="13"/>
    </row>
    <row r="63" spans="1:91" ht="12.75" x14ac:dyDescent="0.2">
      <c r="A63" s="14" t="s">
        <v>474</v>
      </c>
      <c r="B63" s="14" t="s">
        <v>475</v>
      </c>
      <c r="C63" s="17"/>
      <c r="D63" s="17"/>
      <c r="E63" s="17"/>
      <c r="F63" s="17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37"/>
      <c r="V63" s="37"/>
      <c r="W63" s="37"/>
      <c r="X63" s="37"/>
      <c r="Y63" s="37"/>
      <c r="Z63" s="13"/>
      <c r="AA63" s="13"/>
      <c r="AB63" s="13"/>
      <c r="AC63" s="13"/>
      <c r="AD63" s="13"/>
      <c r="AE63" s="13"/>
      <c r="AF63" s="13"/>
      <c r="AG63" s="13"/>
      <c r="AH63" s="13"/>
      <c r="AI63" s="37"/>
      <c r="AJ63" s="13"/>
      <c r="AK63" s="13"/>
      <c r="AL63" s="13"/>
      <c r="AM63" s="13"/>
      <c r="AN63" s="13"/>
      <c r="AO63" s="13"/>
      <c r="AP63" s="13"/>
      <c r="AQ63" s="13"/>
      <c r="AR63" s="13"/>
      <c r="AS63" s="37"/>
      <c r="AT63" s="37"/>
      <c r="AU63" s="37"/>
      <c r="AV63" s="37"/>
      <c r="AW63" s="37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7"/>
      <c r="BI63" s="13"/>
      <c r="BJ63" s="13"/>
      <c r="BK63" s="13"/>
      <c r="BL63" s="13"/>
      <c r="BM63" s="13"/>
      <c r="BN63" s="13"/>
      <c r="BO63" s="13"/>
      <c r="BP63" s="13"/>
      <c r="BQ63" s="13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13"/>
      <c r="CM63" s="13"/>
    </row>
    <row r="64" spans="1:91" ht="12.75" x14ac:dyDescent="0.2">
      <c r="A64" s="17" t="s">
        <v>476</v>
      </c>
      <c r="B64" s="17" t="s">
        <v>477</v>
      </c>
      <c r="C64" s="17"/>
      <c r="D64" s="17"/>
      <c r="E64" s="17" t="s">
        <v>478</v>
      </c>
      <c r="F64" s="17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37"/>
      <c r="V64" s="37"/>
      <c r="W64" s="37"/>
      <c r="X64" s="37"/>
      <c r="Y64" s="37"/>
      <c r="Z64" s="13"/>
      <c r="AA64" s="13"/>
      <c r="AB64" s="13"/>
      <c r="AC64" s="13"/>
      <c r="AD64" s="13"/>
      <c r="AE64" s="13"/>
      <c r="AF64" s="13"/>
      <c r="AG64" s="13"/>
      <c r="AH64" s="13"/>
      <c r="AI64" s="37"/>
      <c r="AJ64" s="13"/>
      <c r="AK64" s="13"/>
      <c r="AL64" s="13"/>
      <c r="AM64" s="13"/>
      <c r="AN64" s="13"/>
      <c r="AO64" s="13"/>
      <c r="AP64" s="13"/>
      <c r="AQ64" s="13"/>
      <c r="AR64" s="13"/>
      <c r="AS64" s="37"/>
      <c r="AT64" s="37"/>
      <c r="AU64" s="37"/>
      <c r="AV64" s="37"/>
      <c r="AW64" s="37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7"/>
      <c r="BI64" s="13"/>
      <c r="BJ64" s="13"/>
      <c r="BK64" s="13"/>
      <c r="BL64" s="13"/>
      <c r="BM64" s="13"/>
      <c r="BN64" s="13"/>
      <c r="BO64" s="13"/>
      <c r="BP64" s="13"/>
      <c r="BQ64" s="13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13"/>
      <c r="CM64" s="13"/>
    </row>
    <row r="65" spans="1:91" ht="12.75" x14ac:dyDescent="0.2">
      <c r="A65" s="17" t="s">
        <v>479</v>
      </c>
      <c r="B65" s="17" t="s">
        <v>480</v>
      </c>
      <c r="C65" s="17"/>
      <c r="D65" s="17"/>
      <c r="E65" s="17" t="s">
        <v>481</v>
      </c>
      <c r="F65" s="17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37"/>
      <c r="V65" s="37"/>
      <c r="W65" s="37"/>
      <c r="X65" s="37"/>
      <c r="Y65" s="37"/>
      <c r="Z65" s="13"/>
      <c r="AA65" s="13"/>
      <c r="AB65" s="13"/>
      <c r="AC65" s="13"/>
      <c r="AD65" s="13"/>
      <c r="AE65" s="13"/>
      <c r="AF65" s="13"/>
      <c r="AG65" s="13"/>
      <c r="AH65" s="13"/>
      <c r="AI65" s="37"/>
      <c r="AJ65" s="13"/>
      <c r="AK65" s="13"/>
      <c r="AL65" s="13"/>
      <c r="AM65" s="13"/>
      <c r="AN65" s="13"/>
      <c r="AO65" s="13"/>
      <c r="AP65" s="13"/>
      <c r="AQ65" s="13"/>
      <c r="AR65" s="13"/>
      <c r="AS65" s="37"/>
      <c r="AT65" s="37"/>
      <c r="AU65" s="37"/>
      <c r="AV65" s="37"/>
      <c r="AW65" s="37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7"/>
      <c r="BI65" s="13"/>
      <c r="BJ65" s="13"/>
      <c r="BK65" s="13"/>
      <c r="BL65" s="13"/>
      <c r="BM65" s="13"/>
      <c r="BN65" s="13"/>
      <c r="BO65" s="13"/>
      <c r="BP65" s="13"/>
      <c r="BQ65" s="13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13"/>
      <c r="CM65" s="13"/>
    </row>
    <row r="66" spans="1:91" ht="12.75" x14ac:dyDescent="0.2">
      <c r="A66" s="17" t="s">
        <v>482</v>
      </c>
      <c r="B66" s="17" t="s">
        <v>483</v>
      </c>
      <c r="C66" s="16"/>
      <c r="D66" s="16"/>
      <c r="E66" s="17" t="s">
        <v>484</v>
      </c>
      <c r="F66" s="17" t="s">
        <v>485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37"/>
      <c r="V66" s="37"/>
      <c r="W66" s="37"/>
      <c r="X66" s="37"/>
      <c r="Y66" s="37"/>
      <c r="Z66" s="13"/>
      <c r="AA66" s="13"/>
      <c r="AB66" s="13"/>
      <c r="AC66" s="13"/>
      <c r="AD66" s="13"/>
      <c r="AE66" s="13"/>
      <c r="AF66" s="13"/>
      <c r="AG66" s="13"/>
      <c r="AH66" s="13"/>
      <c r="AI66" s="37"/>
      <c r="AJ66" s="13"/>
      <c r="AK66" s="13"/>
      <c r="AL66" s="13"/>
      <c r="AM66" s="13"/>
      <c r="AN66" s="13"/>
      <c r="AO66" s="13"/>
      <c r="AP66" s="13"/>
      <c r="AQ66" s="13"/>
      <c r="AR66" s="13"/>
      <c r="AS66" s="37"/>
      <c r="AT66" s="37"/>
      <c r="AU66" s="37"/>
      <c r="AV66" s="37"/>
      <c r="AW66" s="37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7"/>
      <c r="BI66" s="13"/>
      <c r="BJ66" s="13"/>
      <c r="BK66" s="13"/>
      <c r="BL66" s="13"/>
      <c r="BM66" s="13"/>
      <c r="BN66" s="13"/>
      <c r="BO66" s="13"/>
      <c r="BP66" s="13"/>
      <c r="BQ66" s="13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13"/>
      <c r="CM66" s="13"/>
    </row>
    <row r="67" spans="1:91" ht="12.75" x14ac:dyDescent="0.2">
      <c r="A67" s="14" t="s">
        <v>486</v>
      </c>
      <c r="B67" s="14" t="s">
        <v>487</v>
      </c>
      <c r="C67" s="16"/>
      <c r="D67" s="16"/>
      <c r="E67" s="16"/>
      <c r="F67" s="16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37"/>
      <c r="V67" s="37"/>
      <c r="W67" s="37"/>
      <c r="X67" s="37"/>
      <c r="Y67" s="37"/>
      <c r="Z67" s="13"/>
      <c r="AA67" s="13"/>
      <c r="AB67" s="13"/>
      <c r="AC67" s="13"/>
      <c r="AD67" s="13"/>
      <c r="AE67" s="13"/>
      <c r="AF67" s="13"/>
      <c r="AG67" s="13"/>
      <c r="AH67" s="13"/>
      <c r="AI67" s="37"/>
      <c r="AJ67" s="13"/>
      <c r="AK67" s="13"/>
      <c r="AL67" s="13"/>
      <c r="AM67" s="13"/>
      <c r="AN67" s="13"/>
      <c r="AO67" s="13"/>
      <c r="AP67" s="13"/>
      <c r="AQ67" s="13"/>
      <c r="AR67" s="13"/>
      <c r="AS67" s="37"/>
      <c r="AT67" s="37"/>
      <c r="AU67" s="37"/>
      <c r="AV67" s="37"/>
      <c r="AW67" s="37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7"/>
      <c r="BI67" s="13"/>
      <c r="BJ67" s="13"/>
      <c r="BK67" s="13"/>
      <c r="BL67" s="13"/>
      <c r="BM67" s="13"/>
      <c r="BN67" s="13"/>
      <c r="BO67" s="13"/>
      <c r="BP67" s="13"/>
      <c r="BQ67" s="13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13"/>
      <c r="CM67" s="13"/>
    </row>
    <row r="68" spans="1:91" ht="12.75" x14ac:dyDescent="0.2">
      <c r="A68" s="17" t="s">
        <v>488</v>
      </c>
      <c r="B68" s="17" t="s">
        <v>489</v>
      </c>
      <c r="C68" s="16"/>
      <c r="D68" s="16"/>
      <c r="E68" s="17" t="s">
        <v>490</v>
      </c>
      <c r="F68" s="16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37"/>
      <c r="V68" s="37"/>
      <c r="W68" s="37"/>
      <c r="X68" s="37"/>
      <c r="Y68" s="37"/>
      <c r="Z68" s="13"/>
      <c r="AA68" s="13"/>
      <c r="AB68" s="13"/>
      <c r="AC68" s="13"/>
      <c r="AD68" s="13"/>
      <c r="AE68" s="13"/>
      <c r="AF68" s="13"/>
      <c r="AG68" s="13"/>
      <c r="AH68" s="13"/>
      <c r="AI68" s="37"/>
      <c r="AJ68" s="13"/>
      <c r="AK68" s="13"/>
      <c r="AL68" s="13"/>
      <c r="AM68" s="13"/>
      <c r="AN68" s="13"/>
      <c r="AO68" s="13"/>
      <c r="AP68" s="13"/>
      <c r="AQ68" s="13"/>
      <c r="AR68" s="13"/>
      <c r="AS68" s="37"/>
      <c r="AT68" s="37"/>
      <c r="AU68" s="37"/>
      <c r="AV68" s="37"/>
      <c r="AW68" s="37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7"/>
      <c r="BI68" s="13"/>
      <c r="BJ68" s="13"/>
      <c r="BK68" s="13"/>
      <c r="BL68" s="13"/>
      <c r="BM68" s="13"/>
      <c r="BN68" s="13"/>
      <c r="BO68" s="13"/>
      <c r="BP68" s="13"/>
      <c r="BQ68" s="13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13"/>
      <c r="CM68" s="13"/>
    </row>
    <row r="69" spans="1:91" ht="12.75" x14ac:dyDescent="0.2">
      <c r="A69" s="17" t="s">
        <v>491</v>
      </c>
      <c r="B69" s="17" t="s">
        <v>492</v>
      </c>
      <c r="C69" s="16"/>
      <c r="D69" s="16"/>
      <c r="E69" s="17" t="s">
        <v>493</v>
      </c>
      <c r="F69" s="17" t="s">
        <v>494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7"/>
      <c r="V69" s="37"/>
      <c r="W69" s="37"/>
      <c r="X69" s="37"/>
      <c r="Y69" s="37"/>
      <c r="Z69" s="13"/>
      <c r="AA69" s="13"/>
      <c r="AB69" s="13"/>
      <c r="AC69" s="13"/>
      <c r="AD69" s="13"/>
      <c r="AE69" s="13"/>
      <c r="AF69" s="13"/>
      <c r="AG69" s="13"/>
      <c r="AH69" s="13"/>
      <c r="AI69" s="37"/>
      <c r="AJ69" s="13"/>
      <c r="AK69" s="13"/>
      <c r="AL69" s="13"/>
      <c r="AM69" s="13"/>
      <c r="AN69" s="13"/>
      <c r="AO69" s="13"/>
      <c r="AP69" s="13"/>
      <c r="AQ69" s="13"/>
      <c r="AR69" s="13"/>
      <c r="AS69" s="37"/>
      <c r="AT69" s="37"/>
      <c r="AU69" s="37"/>
      <c r="AV69" s="37"/>
      <c r="AW69" s="37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7"/>
      <c r="BI69" s="13"/>
      <c r="BJ69" s="13"/>
      <c r="BK69" s="13"/>
      <c r="BL69" s="13"/>
      <c r="BM69" s="13"/>
      <c r="BN69" s="13"/>
      <c r="BO69" s="13"/>
      <c r="BP69" s="13"/>
      <c r="BQ69" s="13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13"/>
      <c r="CM69" s="13"/>
    </row>
    <row r="70" spans="1:91" ht="12.75" x14ac:dyDescent="0.2">
      <c r="A70" s="14" t="s">
        <v>495</v>
      </c>
      <c r="B70" s="14" t="s">
        <v>496</v>
      </c>
      <c r="C70" s="16"/>
      <c r="D70" s="16"/>
      <c r="E70" s="16"/>
      <c r="F70" s="16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37"/>
      <c r="V70" s="37"/>
      <c r="W70" s="37"/>
      <c r="X70" s="37"/>
      <c r="Y70" s="37"/>
      <c r="Z70" s="13"/>
      <c r="AA70" s="13"/>
      <c r="AB70" s="13"/>
      <c r="AC70" s="13"/>
      <c r="AD70" s="13"/>
      <c r="AE70" s="13"/>
      <c r="AF70" s="13"/>
      <c r="AG70" s="13"/>
      <c r="AH70" s="13"/>
      <c r="AI70" s="37"/>
      <c r="AJ70" s="13"/>
      <c r="AK70" s="13"/>
      <c r="AL70" s="13"/>
      <c r="AM70" s="13"/>
      <c r="AN70" s="13"/>
      <c r="AO70" s="13"/>
      <c r="AP70" s="13"/>
      <c r="AQ70" s="13"/>
      <c r="AR70" s="13"/>
      <c r="AS70" s="37"/>
      <c r="AT70" s="37"/>
      <c r="AU70" s="37"/>
      <c r="AV70" s="37"/>
      <c r="AW70" s="37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7"/>
      <c r="BI70" s="13"/>
      <c r="BJ70" s="13"/>
      <c r="BK70" s="13"/>
      <c r="BL70" s="13"/>
      <c r="BM70" s="13"/>
      <c r="BN70" s="13"/>
      <c r="BO70" s="13"/>
      <c r="BP70" s="13"/>
      <c r="BQ70" s="13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13"/>
      <c r="CM70" s="13"/>
    </row>
    <row r="71" spans="1:91" ht="12.75" x14ac:dyDescent="0.2">
      <c r="A71" s="17" t="s">
        <v>497</v>
      </c>
      <c r="B71" s="17" t="s">
        <v>498</v>
      </c>
      <c r="C71" s="16"/>
      <c r="D71" s="16"/>
      <c r="E71" s="17" t="s">
        <v>499</v>
      </c>
      <c r="F71" s="16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37"/>
      <c r="V71" s="37"/>
      <c r="W71" s="37"/>
      <c r="X71" s="37"/>
      <c r="Y71" s="37"/>
      <c r="Z71" s="13"/>
      <c r="AA71" s="13"/>
      <c r="AB71" s="13"/>
      <c r="AC71" s="13"/>
      <c r="AD71" s="13"/>
      <c r="AE71" s="13"/>
      <c r="AF71" s="13"/>
      <c r="AG71" s="13"/>
      <c r="AH71" s="13"/>
      <c r="AI71" s="37"/>
      <c r="AJ71" s="13"/>
      <c r="AK71" s="13"/>
      <c r="AL71" s="13"/>
      <c r="AM71" s="13"/>
      <c r="AN71" s="13"/>
      <c r="AO71" s="13"/>
      <c r="AP71" s="13"/>
      <c r="AQ71" s="13"/>
      <c r="AR71" s="13"/>
      <c r="AS71" s="37"/>
      <c r="AT71" s="37"/>
      <c r="AU71" s="37"/>
      <c r="AV71" s="37"/>
      <c r="AW71" s="37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7"/>
      <c r="BI71" s="13"/>
      <c r="BJ71" s="13"/>
      <c r="BK71" s="13"/>
      <c r="BL71" s="13"/>
      <c r="BM71" s="13"/>
      <c r="BN71" s="13"/>
      <c r="BO71" s="13"/>
      <c r="BP71" s="13"/>
      <c r="BQ71" s="13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13"/>
      <c r="CM71" s="13"/>
    </row>
    <row r="72" spans="1:91" ht="12.75" x14ac:dyDescent="0.2">
      <c r="A72" s="16"/>
      <c r="B72" s="16"/>
      <c r="C72" s="16"/>
      <c r="D72" s="16"/>
      <c r="E72" s="16"/>
      <c r="F72" s="16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37"/>
      <c r="V72" s="37"/>
      <c r="W72" s="37"/>
      <c r="X72" s="37"/>
      <c r="Y72" s="37"/>
      <c r="Z72" s="13"/>
      <c r="AA72" s="13"/>
      <c r="AB72" s="13"/>
      <c r="AC72" s="13"/>
      <c r="AD72" s="13"/>
      <c r="AE72" s="13"/>
      <c r="AF72" s="13"/>
      <c r="AG72" s="13"/>
      <c r="AH72" s="13"/>
      <c r="AI72" s="37"/>
      <c r="AJ72" s="13"/>
      <c r="AK72" s="13"/>
      <c r="AL72" s="13"/>
      <c r="AM72" s="13"/>
      <c r="AN72" s="13"/>
      <c r="AO72" s="13"/>
      <c r="AP72" s="13"/>
      <c r="AQ72" s="13"/>
      <c r="AR72" s="13"/>
      <c r="AS72" s="37"/>
      <c r="AT72" s="37"/>
      <c r="AU72" s="37"/>
      <c r="AV72" s="37"/>
      <c r="AW72" s="3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7"/>
      <c r="BI72" s="13"/>
      <c r="BJ72" s="13"/>
      <c r="BK72" s="13"/>
      <c r="BL72" s="13"/>
      <c r="BM72" s="13"/>
      <c r="BN72" s="13"/>
      <c r="BO72" s="13"/>
      <c r="BP72" s="13"/>
      <c r="BQ72" s="13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13"/>
      <c r="CM72" s="13"/>
    </row>
    <row r="73" spans="1:91" ht="12.75" x14ac:dyDescent="0.2">
      <c r="A73" s="16"/>
      <c r="B73" s="16"/>
      <c r="C73" s="16"/>
      <c r="D73" s="16"/>
      <c r="E73" s="16"/>
      <c r="F73" s="16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37"/>
      <c r="V73" s="37"/>
      <c r="W73" s="37"/>
      <c r="X73" s="37"/>
      <c r="Y73" s="37"/>
      <c r="Z73" s="13"/>
      <c r="AA73" s="13"/>
      <c r="AB73" s="13"/>
      <c r="AC73" s="13"/>
      <c r="AD73" s="13"/>
      <c r="AE73" s="13"/>
      <c r="AF73" s="13"/>
      <c r="AG73" s="13"/>
      <c r="AH73" s="13"/>
      <c r="AI73" s="37"/>
      <c r="AJ73" s="13"/>
      <c r="AK73" s="13"/>
      <c r="AL73" s="13"/>
      <c r="AM73" s="13"/>
      <c r="AN73" s="13"/>
      <c r="AO73" s="13"/>
      <c r="AP73" s="13"/>
      <c r="AQ73" s="13"/>
      <c r="AR73" s="13"/>
      <c r="AS73" s="37"/>
      <c r="AT73" s="37"/>
      <c r="AU73" s="37"/>
      <c r="AV73" s="37"/>
      <c r="AW73" s="37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7"/>
      <c r="BI73" s="13"/>
      <c r="BJ73" s="13"/>
      <c r="BK73" s="13"/>
      <c r="BL73" s="13"/>
      <c r="BM73" s="13"/>
      <c r="BN73" s="13"/>
      <c r="BO73" s="13"/>
      <c r="BP73" s="13"/>
      <c r="BQ73" s="13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13"/>
      <c r="CM73" s="13"/>
    </row>
    <row r="74" spans="1:91" ht="12.75" x14ac:dyDescent="0.2">
      <c r="A74" s="16"/>
      <c r="B74" s="16"/>
      <c r="C74" s="16"/>
      <c r="D74" s="16"/>
      <c r="E74" s="16"/>
      <c r="F74" s="16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37"/>
      <c r="V74" s="37"/>
      <c r="W74" s="37"/>
      <c r="X74" s="37"/>
      <c r="Y74" s="37"/>
      <c r="Z74" s="13"/>
      <c r="AA74" s="13"/>
      <c r="AB74" s="13"/>
      <c r="AC74" s="13"/>
      <c r="AD74" s="13"/>
      <c r="AE74" s="13"/>
      <c r="AF74" s="13"/>
      <c r="AG74" s="13"/>
      <c r="AH74" s="13"/>
      <c r="AI74" s="37"/>
      <c r="AJ74" s="13"/>
      <c r="AK74" s="13"/>
      <c r="AL74" s="13"/>
      <c r="AM74" s="13"/>
      <c r="AN74" s="13"/>
      <c r="AO74" s="13"/>
      <c r="AP74" s="13"/>
      <c r="AQ74" s="13"/>
      <c r="AR74" s="13"/>
      <c r="AS74" s="37"/>
      <c r="AT74" s="37"/>
      <c r="AU74" s="37"/>
      <c r="AV74" s="37"/>
      <c r="AW74" s="37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7"/>
      <c r="BI74" s="13"/>
      <c r="BJ74" s="13"/>
      <c r="BK74" s="13"/>
      <c r="BL74" s="13"/>
      <c r="BM74" s="13"/>
      <c r="BN74" s="13"/>
      <c r="BO74" s="13"/>
      <c r="BP74" s="13"/>
      <c r="BQ74" s="13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13"/>
      <c r="CM74" s="13"/>
    </row>
    <row r="75" spans="1:91" ht="12.75" x14ac:dyDescent="0.2">
      <c r="A75" s="16"/>
      <c r="B75" s="16"/>
      <c r="C75" s="16"/>
      <c r="D75" s="16"/>
      <c r="E75" s="16"/>
      <c r="F75" s="16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37"/>
      <c r="V75" s="37"/>
      <c r="W75" s="37"/>
      <c r="X75" s="37"/>
      <c r="Y75" s="37"/>
      <c r="Z75" s="13"/>
      <c r="AA75" s="13"/>
      <c r="AB75" s="13"/>
      <c r="AC75" s="13"/>
      <c r="AD75" s="13"/>
      <c r="AE75" s="13"/>
      <c r="AF75" s="13"/>
      <c r="AG75" s="13"/>
      <c r="AH75" s="13"/>
      <c r="AI75" s="37"/>
      <c r="AJ75" s="13"/>
      <c r="AK75" s="13"/>
      <c r="AL75" s="13"/>
      <c r="AM75" s="13"/>
      <c r="AN75" s="13"/>
      <c r="AO75" s="13"/>
      <c r="AP75" s="13"/>
      <c r="AQ75" s="13"/>
      <c r="AR75" s="13"/>
      <c r="AS75" s="37"/>
      <c r="AT75" s="37"/>
      <c r="AU75" s="37"/>
      <c r="AV75" s="37"/>
      <c r="AW75" s="37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7"/>
      <c r="BI75" s="13"/>
      <c r="BJ75" s="13"/>
      <c r="BK75" s="13"/>
      <c r="BL75" s="13"/>
      <c r="BM75" s="13"/>
      <c r="BN75" s="13"/>
      <c r="BO75" s="13"/>
      <c r="BP75" s="13"/>
      <c r="BQ75" s="13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13"/>
      <c r="CM75" s="13"/>
    </row>
    <row r="76" spans="1:91" ht="12.75" x14ac:dyDescent="0.2">
      <c r="A76" s="16"/>
      <c r="B76" s="16"/>
      <c r="C76" s="16"/>
      <c r="D76" s="16"/>
      <c r="E76" s="16"/>
      <c r="F76" s="16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7"/>
      <c r="V76" s="37"/>
      <c r="W76" s="37"/>
      <c r="X76" s="37"/>
      <c r="Y76" s="37"/>
      <c r="Z76" s="13"/>
      <c r="AA76" s="13"/>
      <c r="AB76" s="13"/>
      <c r="AC76" s="13"/>
      <c r="AD76" s="13"/>
      <c r="AE76" s="13"/>
      <c r="AF76" s="13"/>
      <c r="AG76" s="13"/>
      <c r="AH76" s="13"/>
      <c r="AI76" s="37"/>
      <c r="AJ76" s="13"/>
      <c r="AK76" s="13"/>
      <c r="AL76" s="13"/>
      <c r="AM76" s="13"/>
      <c r="AN76" s="13"/>
      <c r="AO76" s="13"/>
      <c r="AP76" s="13"/>
      <c r="AQ76" s="13"/>
      <c r="AR76" s="13"/>
      <c r="AS76" s="37"/>
      <c r="AT76" s="37"/>
      <c r="AU76" s="37"/>
      <c r="AV76" s="37"/>
      <c r="AW76" s="37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7"/>
      <c r="BI76" s="13"/>
      <c r="BJ76" s="13"/>
      <c r="BK76" s="13"/>
      <c r="BL76" s="13"/>
      <c r="BM76" s="13"/>
      <c r="BN76" s="13"/>
      <c r="BO76" s="13"/>
      <c r="BP76" s="13"/>
      <c r="BQ76" s="13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13"/>
      <c r="CM76" s="13"/>
    </row>
    <row r="77" spans="1:91" ht="12.7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37"/>
      <c r="V77" s="37"/>
      <c r="W77" s="37"/>
      <c r="X77" s="37"/>
      <c r="Y77" s="37"/>
      <c r="Z77" s="13"/>
      <c r="AA77" s="13"/>
      <c r="AB77" s="13"/>
      <c r="AC77" s="13"/>
      <c r="AD77" s="13"/>
      <c r="AE77" s="13"/>
      <c r="AF77" s="13"/>
      <c r="AG77" s="13"/>
      <c r="AH77" s="13"/>
      <c r="AI77" s="37"/>
      <c r="AJ77" s="13"/>
      <c r="AK77" s="13"/>
      <c r="AL77" s="13"/>
      <c r="AM77" s="13"/>
      <c r="AN77" s="13"/>
      <c r="AO77" s="13"/>
      <c r="AP77" s="13"/>
      <c r="AQ77" s="13"/>
      <c r="AR77" s="13"/>
      <c r="AS77" s="37"/>
      <c r="AT77" s="37"/>
      <c r="AU77" s="37"/>
      <c r="AV77" s="37"/>
      <c r="AW77" s="37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7"/>
      <c r="BI77" s="13"/>
      <c r="BJ77" s="13"/>
      <c r="BK77" s="13"/>
      <c r="BL77" s="13"/>
      <c r="BM77" s="13"/>
      <c r="BN77" s="13"/>
      <c r="BO77" s="13"/>
      <c r="BP77" s="13"/>
      <c r="BQ77" s="13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13"/>
      <c r="CM77" s="13"/>
    </row>
    <row r="78" spans="1:91" ht="12.7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37"/>
      <c r="V78" s="37"/>
      <c r="W78" s="37"/>
      <c r="X78" s="37"/>
      <c r="Y78" s="37"/>
      <c r="Z78" s="13"/>
      <c r="AA78" s="13"/>
      <c r="AB78" s="13"/>
      <c r="AC78" s="13"/>
      <c r="AD78" s="13"/>
      <c r="AE78" s="13"/>
      <c r="AF78" s="13"/>
      <c r="AG78" s="13"/>
      <c r="AH78" s="13"/>
      <c r="AI78" s="37"/>
      <c r="AJ78" s="13"/>
      <c r="AK78" s="13"/>
      <c r="AL78" s="13"/>
      <c r="AM78" s="13"/>
      <c r="AN78" s="13"/>
      <c r="AO78" s="13"/>
      <c r="AP78" s="13"/>
      <c r="AQ78" s="13"/>
      <c r="AR78" s="13"/>
      <c r="AS78" s="37"/>
      <c r="AT78" s="37"/>
      <c r="AU78" s="37"/>
      <c r="AV78" s="37"/>
      <c r="AW78" s="37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7"/>
      <c r="BI78" s="13"/>
      <c r="BJ78" s="13"/>
      <c r="BK78" s="13"/>
      <c r="BL78" s="13"/>
      <c r="BM78" s="13"/>
      <c r="BN78" s="13"/>
      <c r="BO78" s="13"/>
      <c r="BP78" s="13"/>
      <c r="BQ78" s="13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13"/>
      <c r="CM78" s="13"/>
    </row>
    <row r="79" spans="1:91" ht="12.7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37"/>
      <c r="V79" s="37"/>
      <c r="W79" s="37"/>
      <c r="X79" s="37"/>
      <c r="Y79" s="37"/>
      <c r="Z79" s="13"/>
      <c r="AA79" s="13"/>
      <c r="AB79" s="13"/>
      <c r="AC79" s="13"/>
      <c r="AD79" s="13"/>
      <c r="AE79" s="13"/>
      <c r="AF79" s="13"/>
      <c r="AG79" s="13"/>
      <c r="AH79" s="13"/>
      <c r="AI79" s="37"/>
      <c r="AJ79" s="13"/>
      <c r="AK79" s="13"/>
      <c r="AL79" s="13"/>
      <c r="AM79" s="13"/>
      <c r="AN79" s="13"/>
      <c r="AO79" s="13"/>
      <c r="AP79" s="13"/>
      <c r="AQ79" s="13"/>
      <c r="AR79" s="13"/>
      <c r="AS79" s="37"/>
      <c r="AT79" s="37"/>
      <c r="AU79" s="37"/>
      <c r="AV79" s="37"/>
      <c r="AW79" s="37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7"/>
      <c r="BI79" s="13"/>
      <c r="BJ79" s="13"/>
      <c r="BK79" s="13"/>
      <c r="BL79" s="13"/>
      <c r="BM79" s="13"/>
      <c r="BN79" s="13"/>
      <c r="BO79" s="13"/>
      <c r="BP79" s="13"/>
      <c r="BQ79" s="13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13"/>
      <c r="CM79" s="13"/>
    </row>
    <row r="80" spans="1:91" ht="12.7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37"/>
      <c r="V80" s="37"/>
      <c r="W80" s="37"/>
      <c r="X80" s="37"/>
      <c r="Y80" s="37"/>
      <c r="Z80" s="13"/>
      <c r="AA80" s="13"/>
      <c r="AB80" s="13"/>
      <c r="AC80" s="13"/>
      <c r="AD80" s="13"/>
      <c r="AE80" s="13"/>
      <c r="AF80" s="13"/>
      <c r="AG80" s="13"/>
      <c r="AH80" s="13"/>
      <c r="AI80" s="37"/>
      <c r="AJ80" s="13"/>
      <c r="AK80" s="13"/>
      <c r="AL80" s="13"/>
      <c r="AM80" s="13"/>
      <c r="AN80" s="13"/>
      <c r="AO80" s="13"/>
      <c r="AP80" s="13"/>
      <c r="AQ80" s="13"/>
      <c r="AR80" s="13"/>
      <c r="AS80" s="37"/>
      <c r="AT80" s="37"/>
      <c r="AU80" s="37"/>
      <c r="AV80" s="37"/>
      <c r="AW80" s="37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7"/>
      <c r="BI80" s="13"/>
      <c r="BJ80" s="13"/>
      <c r="BK80" s="13"/>
      <c r="BL80" s="13"/>
      <c r="BM80" s="13"/>
      <c r="BN80" s="13"/>
      <c r="BO80" s="13"/>
      <c r="BP80" s="13"/>
      <c r="BQ80" s="13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13"/>
      <c r="CM80" s="13"/>
    </row>
    <row r="81" spans="1:91" ht="12.7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37"/>
      <c r="V81" s="37"/>
      <c r="W81" s="37"/>
      <c r="X81" s="37"/>
      <c r="Y81" s="37"/>
      <c r="Z81" s="13"/>
      <c r="AA81" s="13"/>
      <c r="AB81" s="13"/>
      <c r="AC81" s="13"/>
      <c r="AD81" s="13"/>
      <c r="AE81" s="13"/>
      <c r="AF81" s="13"/>
      <c r="AG81" s="13"/>
      <c r="AH81" s="13"/>
      <c r="AI81" s="37"/>
      <c r="AJ81" s="13"/>
      <c r="AK81" s="13"/>
      <c r="AL81" s="13"/>
      <c r="AM81" s="13"/>
      <c r="AN81" s="13"/>
      <c r="AO81" s="13"/>
      <c r="AP81" s="13"/>
      <c r="AQ81" s="13"/>
      <c r="AR81" s="13"/>
      <c r="AS81" s="37"/>
      <c r="AT81" s="37"/>
      <c r="AU81" s="37"/>
      <c r="AV81" s="37"/>
      <c r="AW81" s="37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7"/>
      <c r="BI81" s="13"/>
      <c r="BJ81" s="13"/>
      <c r="BK81" s="13"/>
      <c r="BL81" s="13"/>
      <c r="BM81" s="13"/>
      <c r="BN81" s="13"/>
      <c r="BO81" s="13"/>
      <c r="BP81" s="13"/>
      <c r="BQ81" s="13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13"/>
      <c r="CM81" s="13"/>
    </row>
    <row r="82" spans="1:91" ht="12.7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37"/>
      <c r="V82" s="37"/>
      <c r="W82" s="37"/>
      <c r="X82" s="37"/>
      <c r="Y82" s="37"/>
      <c r="Z82" s="13"/>
      <c r="AA82" s="13"/>
      <c r="AB82" s="13"/>
      <c r="AC82" s="13"/>
      <c r="AD82" s="13"/>
      <c r="AE82" s="13"/>
      <c r="AF82" s="13"/>
      <c r="AG82" s="13"/>
      <c r="AH82" s="13"/>
      <c r="AI82" s="37"/>
      <c r="AJ82" s="13"/>
      <c r="AK82" s="13"/>
      <c r="AL82" s="13"/>
      <c r="AM82" s="13"/>
      <c r="AN82" s="13"/>
      <c r="AO82" s="13"/>
      <c r="AP82" s="13"/>
      <c r="AQ82" s="13"/>
      <c r="AR82" s="13"/>
      <c r="AS82" s="37"/>
      <c r="AT82" s="37"/>
      <c r="AU82" s="37"/>
      <c r="AV82" s="37"/>
      <c r="AW82" s="37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7"/>
      <c r="BI82" s="13"/>
      <c r="BJ82" s="13"/>
      <c r="BK82" s="13"/>
      <c r="BL82" s="13"/>
      <c r="BM82" s="13"/>
      <c r="BN82" s="13"/>
      <c r="BO82" s="13"/>
      <c r="BP82" s="13"/>
      <c r="BQ82" s="13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13"/>
      <c r="CM82" s="13"/>
    </row>
    <row r="83" spans="1:91" ht="12.7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37"/>
      <c r="V83" s="37"/>
      <c r="W83" s="37"/>
      <c r="X83" s="37"/>
      <c r="Y83" s="37"/>
      <c r="Z83" s="13"/>
      <c r="AA83" s="13"/>
      <c r="AB83" s="13"/>
      <c r="AC83" s="13"/>
      <c r="AD83" s="13"/>
      <c r="AE83" s="13"/>
      <c r="AF83" s="13"/>
      <c r="AG83" s="13"/>
      <c r="AH83" s="13"/>
      <c r="AI83" s="37"/>
      <c r="AJ83" s="13"/>
      <c r="AK83" s="13"/>
      <c r="AL83" s="13"/>
      <c r="AM83" s="13"/>
      <c r="AN83" s="13"/>
      <c r="AO83" s="13"/>
      <c r="AP83" s="13"/>
      <c r="AQ83" s="13"/>
      <c r="AR83" s="13"/>
      <c r="AS83" s="37"/>
      <c r="AT83" s="37"/>
      <c r="AU83" s="37"/>
      <c r="AV83" s="37"/>
      <c r="AW83" s="37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7"/>
      <c r="BI83" s="13"/>
      <c r="BJ83" s="13"/>
      <c r="BK83" s="13"/>
      <c r="BL83" s="13"/>
      <c r="BM83" s="13"/>
      <c r="BN83" s="13"/>
      <c r="BO83" s="13"/>
      <c r="BP83" s="13"/>
      <c r="BQ83" s="13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13"/>
      <c r="CM83" s="13"/>
    </row>
    <row r="84" spans="1:91" ht="12.7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37"/>
      <c r="V84" s="37"/>
      <c r="W84" s="37"/>
      <c r="X84" s="37"/>
      <c r="Y84" s="37"/>
      <c r="Z84" s="13"/>
      <c r="AA84" s="13"/>
      <c r="AB84" s="13"/>
      <c r="AC84" s="13"/>
      <c r="AD84" s="13"/>
      <c r="AE84" s="13"/>
      <c r="AF84" s="13"/>
      <c r="AG84" s="13"/>
      <c r="AH84" s="13"/>
      <c r="AI84" s="37"/>
      <c r="AJ84" s="13"/>
      <c r="AK84" s="13"/>
      <c r="AL84" s="13"/>
      <c r="AM84" s="13"/>
      <c r="AN84" s="13"/>
      <c r="AO84" s="13"/>
      <c r="AP84" s="13"/>
      <c r="AQ84" s="13"/>
      <c r="AR84" s="13"/>
      <c r="AS84" s="37"/>
      <c r="AT84" s="37"/>
      <c r="AU84" s="37"/>
      <c r="AV84" s="37"/>
      <c r="AW84" s="37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7"/>
      <c r="BI84" s="13"/>
      <c r="BJ84" s="13"/>
      <c r="BK84" s="13"/>
      <c r="BL84" s="13"/>
      <c r="BM84" s="13"/>
      <c r="BN84" s="13"/>
      <c r="BO84" s="13"/>
      <c r="BP84" s="13"/>
      <c r="BQ84" s="13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13"/>
      <c r="CM84" s="13"/>
    </row>
    <row r="85" spans="1:91" ht="12.7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37"/>
      <c r="V85" s="37"/>
      <c r="W85" s="37"/>
      <c r="X85" s="37"/>
      <c r="Y85" s="37"/>
      <c r="Z85" s="13"/>
      <c r="AA85" s="13"/>
      <c r="AB85" s="13"/>
      <c r="AC85" s="13"/>
      <c r="AD85" s="13"/>
      <c r="AE85" s="13"/>
      <c r="AF85" s="13"/>
      <c r="AG85" s="13"/>
      <c r="AH85" s="13"/>
      <c r="AI85" s="37"/>
      <c r="AJ85" s="13"/>
      <c r="AK85" s="13"/>
      <c r="AL85" s="13"/>
      <c r="AM85" s="13"/>
      <c r="AN85" s="13"/>
      <c r="AO85" s="13"/>
      <c r="AP85" s="13"/>
      <c r="AQ85" s="13"/>
      <c r="AR85" s="13"/>
      <c r="AS85" s="37"/>
      <c r="AT85" s="37"/>
      <c r="AU85" s="37"/>
      <c r="AV85" s="37"/>
      <c r="AW85" s="37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7"/>
      <c r="BI85" s="13"/>
      <c r="BJ85" s="13"/>
      <c r="BK85" s="13"/>
      <c r="BL85" s="13"/>
      <c r="BM85" s="13"/>
      <c r="BN85" s="13"/>
      <c r="BO85" s="13"/>
      <c r="BP85" s="13"/>
      <c r="BQ85" s="13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13"/>
      <c r="CM85" s="13"/>
    </row>
    <row r="86" spans="1:91" ht="12.7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37"/>
      <c r="V86" s="37"/>
      <c r="W86" s="37"/>
      <c r="X86" s="37"/>
      <c r="Y86" s="37"/>
      <c r="Z86" s="13"/>
      <c r="AA86" s="13"/>
      <c r="AB86" s="13"/>
      <c r="AC86" s="13"/>
      <c r="AD86" s="13"/>
      <c r="AE86" s="13"/>
      <c r="AF86" s="13"/>
      <c r="AG86" s="13"/>
      <c r="AH86" s="13"/>
      <c r="AI86" s="37"/>
      <c r="AJ86" s="13"/>
      <c r="AK86" s="13"/>
      <c r="AL86" s="13"/>
      <c r="AM86" s="13"/>
      <c r="AN86" s="13"/>
      <c r="AO86" s="13"/>
      <c r="AP86" s="13"/>
      <c r="AQ86" s="13"/>
      <c r="AR86" s="13"/>
      <c r="AS86" s="37"/>
      <c r="AT86" s="37"/>
      <c r="AU86" s="37"/>
      <c r="AV86" s="37"/>
      <c r="AW86" s="37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7"/>
      <c r="BI86" s="13"/>
      <c r="BJ86" s="13"/>
      <c r="BK86" s="13"/>
      <c r="BL86" s="13"/>
      <c r="BM86" s="13"/>
      <c r="BN86" s="13"/>
      <c r="BO86" s="13"/>
      <c r="BP86" s="13"/>
      <c r="BQ86" s="13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13"/>
      <c r="CM86" s="13"/>
    </row>
    <row r="87" spans="1:91" ht="12.7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37"/>
      <c r="V87" s="37"/>
      <c r="W87" s="37"/>
      <c r="X87" s="37"/>
      <c r="Y87" s="37"/>
      <c r="Z87" s="13"/>
      <c r="AA87" s="13"/>
      <c r="AB87" s="13"/>
      <c r="AC87" s="13"/>
      <c r="AD87" s="13"/>
      <c r="AE87" s="13"/>
      <c r="AF87" s="13"/>
      <c r="AG87" s="13"/>
      <c r="AH87" s="13"/>
      <c r="AI87" s="37"/>
      <c r="AJ87" s="13"/>
      <c r="AK87" s="13"/>
      <c r="AL87" s="13"/>
      <c r="AM87" s="13"/>
      <c r="AN87" s="13"/>
      <c r="AO87" s="13"/>
      <c r="AP87" s="13"/>
      <c r="AQ87" s="13"/>
      <c r="AR87" s="13"/>
      <c r="AS87" s="37"/>
      <c r="AT87" s="37"/>
      <c r="AU87" s="37"/>
      <c r="AV87" s="37"/>
      <c r="AW87" s="37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7"/>
      <c r="BI87" s="13"/>
      <c r="BJ87" s="13"/>
      <c r="BK87" s="13"/>
      <c r="BL87" s="13"/>
      <c r="BM87" s="13"/>
      <c r="BN87" s="13"/>
      <c r="BO87" s="13"/>
      <c r="BP87" s="13"/>
      <c r="BQ87" s="13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13"/>
      <c r="CM87" s="13"/>
    </row>
    <row r="88" spans="1:91" ht="12.7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37"/>
      <c r="V88" s="37"/>
      <c r="W88" s="37"/>
      <c r="X88" s="37"/>
      <c r="Y88" s="37"/>
      <c r="Z88" s="13"/>
      <c r="AA88" s="13"/>
      <c r="AB88" s="13"/>
      <c r="AC88" s="13"/>
      <c r="AD88" s="13"/>
      <c r="AE88" s="13"/>
      <c r="AF88" s="13"/>
      <c r="AG88" s="13"/>
      <c r="AH88" s="13"/>
      <c r="AI88" s="37"/>
      <c r="AJ88" s="13"/>
      <c r="AK88" s="13"/>
      <c r="AL88" s="13"/>
      <c r="AM88" s="13"/>
      <c r="AN88" s="13"/>
      <c r="AO88" s="13"/>
      <c r="AP88" s="13"/>
      <c r="AQ88" s="13"/>
      <c r="AR88" s="13"/>
      <c r="AS88" s="37"/>
      <c r="AT88" s="37"/>
      <c r="AU88" s="37"/>
      <c r="AV88" s="37"/>
      <c r="AW88" s="37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7"/>
      <c r="BI88" s="13"/>
      <c r="BJ88" s="13"/>
      <c r="BK88" s="13"/>
      <c r="BL88" s="13"/>
      <c r="BM88" s="13"/>
      <c r="BN88" s="13"/>
      <c r="BO88" s="13"/>
      <c r="BP88" s="13"/>
      <c r="BQ88" s="13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13"/>
      <c r="CM88" s="13"/>
    </row>
    <row r="89" spans="1:91" ht="12.7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37"/>
      <c r="V89" s="37"/>
      <c r="W89" s="37"/>
      <c r="X89" s="37"/>
      <c r="Y89" s="37"/>
      <c r="Z89" s="13"/>
      <c r="AA89" s="13"/>
      <c r="AB89" s="13"/>
      <c r="AC89" s="13"/>
      <c r="AD89" s="13"/>
      <c r="AE89" s="13"/>
      <c r="AF89" s="13"/>
      <c r="AG89" s="13"/>
      <c r="AH89" s="13"/>
      <c r="AI89" s="37"/>
      <c r="AJ89" s="13"/>
      <c r="AK89" s="13"/>
      <c r="AL89" s="13"/>
      <c r="AM89" s="13"/>
      <c r="AN89" s="13"/>
      <c r="AO89" s="13"/>
      <c r="AP89" s="13"/>
      <c r="AQ89" s="13"/>
      <c r="AR89" s="13"/>
      <c r="AS89" s="37"/>
      <c r="AT89" s="37"/>
      <c r="AU89" s="37"/>
      <c r="AV89" s="37"/>
      <c r="AW89" s="37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7"/>
      <c r="BI89" s="13"/>
      <c r="BJ89" s="13"/>
      <c r="BK89" s="13"/>
      <c r="BL89" s="13"/>
      <c r="BM89" s="13"/>
      <c r="BN89" s="13"/>
      <c r="BO89" s="13"/>
      <c r="BP89" s="13"/>
      <c r="BQ89" s="13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13"/>
      <c r="CM89" s="13"/>
    </row>
    <row r="90" spans="1:91" ht="12.7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37"/>
      <c r="V90" s="37"/>
      <c r="W90" s="37"/>
      <c r="X90" s="37"/>
      <c r="Y90" s="37"/>
      <c r="Z90" s="13"/>
      <c r="AA90" s="13"/>
      <c r="AB90" s="13"/>
      <c r="AC90" s="13"/>
      <c r="AD90" s="13"/>
      <c r="AE90" s="13"/>
      <c r="AF90" s="13"/>
      <c r="AG90" s="13"/>
      <c r="AH90" s="13"/>
      <c r="AI90" s="37"/>
      <c r="AJ90" s="13"/>
      <c r="AK90" s="13"/>
      <c r="AL90" s="13"/>
      <c r="AM90" s="13"/>
      <c r="AN90" s="13"/>
      <c r="AO90" s="13"/>
      <c r="AP90" s="13"/>
      <c r="AQ90" s="13"/>
      <c r="AR90" s="13"/>
      <c r="AS90" s="37"/>
      <c r="AT90" s="37"/>
      <c r="AU90" s="37"/>
      <c r="AV90" s="37"/>
      <c r="AW90" s="37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7"/>
      <c r="BI90" s="13"/>
      <c r="BJ90" s="13"/>
      <c r="BK90" s="13"/>
      <c r="BL90" s="13"/>
      <c r="BM90" s="13"/>
      <c r="BN90" s="13"/>
      <c r="BO90" s="13"/>
      <c r="BP90" s="13"/>
      <c r="BQ90" s="13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13"/>
      <c r="CM90" s="13"/>
    </row>
    <row r="91" spans="1:91" ht="12.7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37"/>
      <c r="V91" s="37"/>
      <c r="W91" s="37"/>
      <c r="X91" s="37"/>
      <c r="Y91" s="37"/>
      <c r="Z91" s="13"/>
      <c r="AA91" s="13"/>
      <c r="AB91" s="13"/>
      <c r="AC91" s="13"/>
      <c r="AD91" s="13"/>
      <c r="AE91" s="13"/>
      <c r="AF91" s="13"/>
      <c r="AG91" s="13"/>
      <c r="AH91" s="13"/>
      <c r="AI91" s="37"/>
      <c r="AJ91" s="13"/>
      <c r="AK91" s="13"/>
      <c r="AL91" s="13"/>
      <c r="AM91" s="13"/>
      <c r="AN91" s="13"/>
      <c r="AO91" s="13"/>
      <c r="AP91" s="13"/>
      <c r="AQ91" s="13"/>
      <c r="AR91" s="13"/>
      <c r="AS91" s="37"/>
      <c r="AT91" s="37"/>
      <c r="AU91" s="37"/>
      <c r="AV91" s="37"/>
      <c r="AW91" s="37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7"/>
      <c r="BI91" s="13"/>
      <c r="BJ91" s="13"/>
      <c r="BK91" s="13"/>
      <c r="BL91" s="13"/>
      <c r="BM91" s="13"/>
      <c r="BN91" s="13"/>
      <c r="BO91" s="13"/>
      <c r="BP91" s="13"/>
      <c r="BQ91" s="13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13"/>
      <c r="CM91" s="13"/>
    </row>
    <row r="92" spans="1:91" ht="12.7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37"/>
      <c r="V92" s="37"/>
      <c r="W92" s="37"/>
      <c r="X92" s="37"/>
      <c r="Y92" s="37"/>
      <c r="Z92" s="13"/>
      <c r="AA92" s="13"/>
      <c r="AB92" s="13"/>
      <c r="AC92" s="13"/>
      <c r="AD92" s="13"/>
      <c r="AE92" s="13"/>
      <c r="AF92" s="13"/>
      <c r="AG92" s="13"/>
      <c r="AH92" s="13"/>
      <c r="AI92" s="37"/>
      <c r="AJ92" s="13"/>
      <c r="AK92" s="13"/>
      <c r="AL92" s="13"/>
      <c r="AM92" s="13"/>
      <c r="AN92" s="13"/>
      <c r="AO92" s="13"/>
      <c r="AP92" s="13"/>
      <c r="AQ92" s="13"/>
      <c r="AR92" s="13"/>
      <c r="AS92" s="37"/>
      <c r="AT92" s="37"/>
      <c r="AU92" s="37"/>
      <c r="AV92" s="37"/>
      <c r="AW92" s="37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7"/>
      <c r="BI92" s="13"/>
      <c r="BJ92" s="13"/>
      <c r="BK92" s="13"/>
      <c r="BL92" s="13"/>
      <c r="BM92" s="13"/>
      <c r="BN92" s="13"/>
      <c r="BO92" s="13"/>
      <c r="BP92" s="13"/>
      <c r="BQ92" s="13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13"/>
      <c r="CM92" s="13"/>
    </row>
    <row r="93" spans="1:91" ht="12.7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37"/>
      <c r="V93" s="37"/>
      <c r="W93" s="37"/>
      <c r="X93" s="37"/>
      <c r="Y93" s="37"/>
      <c r="Z93" s="13"/>
      <c r="AA93" s="13"/>
      <c r="AB93" s="13"/>
      <c r="AC93" s="13"/>
      <c r="AD93" s="13"/>
      <c r="AE93" s="13"/>
      <c r="AF93" s="13"/>
      <c r="AG93" s="13"/>
      <c r="AH93" s="13"/>
      <c r="AI93" s="37"/>
      <c r="AJ93" s="13"/>
      <c r="AK93" s="13"/>
      <c r="AL93" s="13"/>
      <c r="AM93" s="13"/>
      <c r="AN93" s="13"/>
      <c r="AO93" s="13"/>
      <c r="AP93" s="13"/>
      <c r="AQ93" s="13"/>
      <c r="AR93" s="13"/>
      <c r="AS93" s="37"/>
      <c r="AT93" s="37"/>
      <c r="AU93" s="37"/>
      <c r="AV93" s="37"/>
      <c r="AW93" s="37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7"/>
      <c r="BI93" s="13"/>
      <c r="BJ93" s="13"/>
      <c r="BK93" s="13"/>
      <c r="BL93" s="13"/>
      <c r="BM93" s="13"/>
      <c r="BN93" s="13"/>
      <c r="BO93" s="13"/>
      <c r="BP93" s="13"/>
      <c r="BQ93" s="13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13"/>
      <c r="CM93" s="13"/>
    </row>
    <row r="94" spans="1:91" ht="12.7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37"/>
      <c r="V94" s="37"/>
      <c r="W94" s="37"/>
      <c r="X94" s="37"/>
      <c r="Y94" s="37"/>
      <c r="Z94" s="13"/>
      <c r="AA94" s="13"/>
      <c r="AB94" s="13"/>
      <c r="AC94" s="13"/>
      <c r="AD94" s="13"/>
      <c r="AE94" s="13"/>
      <c r="AF94" s="13"/>
      <c r="AG94" s="13"/>
      <c r="AH94" s="13"/>
      <c r="AI94" s="37"/>
      <c r="AJ94" s="13"/>
      <c r="AK94" s="13"/>
      <c r="AL94" s="13"/>
      <c r="AM94" s="13"/>
      <c r="AN94" s="13"/>
      <c r="AO94" s="13"/>
      <c r="AP94" s="13"/>
      <c r="AQ94" s="13"/>
      <c r="AR94" s="13"/>
      <c r="AS94" s="37"/>
      <c r="AT94" s="37"/>
      <c r="AU94" s="37"/>
      <c r="AV94" s="37"/>
      <c r="AW94" s="37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7"/>
      <c r="BI94" s="13"/>
      <c r="BJ94" s="13"/>
      <c r="BK94" s="13"/>
      <c r="BL94" s="13"/>
      <c r="BM94" s="13"/>
      <c r="BN94" s="13"/>
      <c r="BO94" s="13"/>
      <c r="BP94" s="13"/>
      <c r="BQ94" s="13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13"/>
      <c r="CM94" s="13"/>
    </row>
    <row r="95" spans="1:91" ht="12.7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37"/>
      <c r="V95" s="37"/>
      <c r="W95" s="37"/>
      <c r="X95" s="37"/>
      <c r="Y95" s="37"/>
      <c r="Z95" s="13"/>
      <c r="AA95" s="13"/>
      <c r="AB95" s="13"/>
      <c r="AC95" s="13"/>
      <c r="AD95" s="13"/>
      <c r="AE95" s="13"/>
      <c r="AF95" s="13"/>
      <c r="AG95" s="13"/>
      <c r="AH95" s="13"/>
      <c r="AI95" s="37"/>
      <c r="AJ95" s="13"/>
      <c r="AK95" s="13"/>
      <c r="AL95" s="13"/>
      <c r="AM95" s="13"/>
      <c r="AN95" s="13"/>
      <c r="AO95" s="13"/>
      <c r="AP95" s="13"/>
      <c r="AQ95" s="13"/>
      <c r="AR95" s="13"/>
      <c r="AS95" s="37"/>
      <c r="AT95" s="37"/>
      <c r="AU95" s="37"/>
      <c r="AV95" s="37"/>
      <c r="AW95" s="37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7"/>
      <c r="BI95" s="13"/>
      <c r="BJ95" s="13"/>
      <c r="BK95" s="13"/>
      <c r="BL95" s="13"/>
      <c r="BM95" s="13"/>
      <c r="BN95" s="13"/>
      <c r="BO95" s="13"/>
      <c r="BP95" s="13"/>
      <c r="BQ95" s="13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13"/>
      <c r="CM95" s="13"/>
    </row>
    <row r="96" spans="1:91" ht="12.7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37"/>
      <c r="V96" s="37"/>
      <c r="W96" s="37"/>
      <c r="X96" s="37"/>
      <c r="Y96" s="37"/>
      <c r="Z96" s="13"/>
      <c r="AA96" s="13"/>
      <c r="AB96" s="13"/>
      <c r="AC96" s="13"/>
      <c r="AD96" s="13"/>
      <c r="AE96" s="13"/>
      <c r="AF96" s="13"/>
      <c r="AG96" s="13"/>
      <c r="AH96" s="13"/>
      <c r="AI96" s="37"/>
      <c r="AJ96" s="13"/>
      <c r="AK96" s="13"/>
      <c r="AL96" s="13"/>
      <c r="AM96" s="13"/>
      <c r="AN96" s="13"/>
      <c r="AO96" s="13"/>
      <c r="AP96" s="13"/>
      <c r="AQ96" s="13"/>
      <c r="AR96" s="13"/>
      <c r="AS96" s="37"/>
      <c r="AT96" s="37"/>
      <c r="AU96" s="37"/>
      <c r="AV96" s="37"/>
      <c r="AW96" s="37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7"/>
      <c r="BI96" s="13"/>
      <c r="BJ96" s="13"/>
      <c r="BK96" s="13"/>
      <c r="BL96" s="13"/>
      <c r="BM96" s="13"/>
      <c r="BN96" s="13"/>
      <c r="BO96" s="13"/>
      <c r="BP96" s="13"/>
      <c r="BQ96" s="13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13"/>
      <c r="CM96" s="13"/>
    </row>
    <row r="97" spans="1:91" ht="12.7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37"/>
      <c r="V97" s="37"/>
      <c r="W97" s="37"/>
      <c r="X97" s="37"/>
      <c r="Y97" s="37"/>
      <c r="Z97" s="13"/>
      <c r="AA97" s="13"/>
      <c r="AB97" s="13"/>
      <c r="AC97" s="13"/>
      <c r="AD97" s="13"/>
      <c r="AE97" s="13"/>
      <c r="AF97" s="13"/>
      <c r="AG97" s="13"/>
      <c r="AH97" s="13"/>
      <c r="AI97" s="37"/>
      <c r="AJ97" s="13"/>
      <c r="AK97" s="13"/>
      <c r="AL97" s="13"/>
      <c r="AM97" s="13"/>
      <c r="AN97" s="13"/>
      <c r="AO97" s="13"/>
      <c r="AP97" s="13"/>
      <c r="AQ97" s="13"/>
      <c r="AR97" s="13"/>
      <c r="AS97" s="37"/>
      <c r="AT97" s="37"/>
      <c r="AU97" s="37"/>
      <c r="AV97" s="37"/>
      <c r="AW97" s="37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7"/>
      <c r="BI97" s="13"/>
      <c r="BJ97" s="13"/>
      <c r="BK97" s="13"/>
      <c r="BL97" s="13"/>
      <c r="BM97" s="13"/>
      <c r="BN97" s="13"/>
      <c r="BO97" s="13"/>
      <c r="BP97" s="13"/>
      <c r="BQ97" s="13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13"/>
      <c r="CM97" s="13"/>
    </row>
    <row r="98" spans="1:91" ht="12.7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37"/>
      <c r="V98" s="37"/>
      <c r="W98" s="37"/>
      <c r="X98" s="37"/>
      <c r="Y98" s="37"/>
      <c r="Z98" s="13"/>
      <c r="AA98" s="13"/>
      <c r="AB98" s="13"/>
      <c r="AC98" s="13"/>
      <c r="AD98" s="13"/>
      <c r="AE98" s="13"/>
      <c r="AF98" s="13"/>
      <c r="AG98" s="13"/>
      <c r="AH98" s="13"/>
      <c r="AI98" s="37"/>
      <c r="AJ98" s="13"/>
      <c r="AK98" s="13"/>
      <c r="AL98" s="13"/>
      <c r="AM98" s="13"/>
      <c r="AN98" s="13"/>
      <c r="AO98" s="13"/>
      <c r="AP98" s="13"/>
      <c r="AQ98" s="13"/>
      <c r="AR98" s="13"/>
      <c r="AS98" s="37"/>
      <c r="AT98" s="37"/>
      <c r="AU98" s="37"/>
      <c r="AV98" s="37"/>
      <c r="AW98" s="37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7"/>
      <c r="BI98" s="13"/>
      <c r="BJ98" s="13"/>
      <c r="BK98" s="13"/>
      <c r="BL98" s="13"/>
      <c r="BM98" s="13"/>
      <c r="BN98" s="13"/>
      <c r="BO98" s="13"/>
      <c r="BP98" s="13"/>
      <c r="BQ98" s="13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13"/>
      <c r="CM98" s="13"/>
    </row>
    <row r="99" spans="1:91" ht="12.7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37"/>
      <c r="V99" s="37"/>
      <c r="W99" s="37"/>
      <c r="X99" s="37"/>
      <c r="Y99" s="37"/>
      <c r="Z99" s="13"/>
      <c r="AA99" s="13"/>
      <c r="AB99" s="13"/>
      <c r="AC99" s="13"/>
      <c r="AD99" s="13"/>
      <c r="AE99" s="13"/>
      <c r="AF99" s="13"/>
      <c r="AG99" s="13"/>
      <c r="AH99" s="13"/>
      <c r="AI99" s="37"/>
      <c r="AJ99" s="13"/>
      <c r="AK99" s="13"/>
      <c r="AL99" s="13"/>
      <c r="AM99" s="13"/>
      <c r="AN99" s="13"/>
      <c r="AO99" s="13"/>
      <c r="AP99" s="13"/>
      <c r="AQ99" s="13"/>
      <c r="AR99" s="13"/>
      <c r="AS99" s="37"/>
      <c r="AT99" s="37"/>
      <c r="AU99" s="37"/>
      <c r="AV99" s="37"/>
      <c r="AW99" s="37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7"/>
      <c r="BI99" s="13"/>
      <c r="BJ99" s="13"/>
      <c r="BK99" s="13"/>
      <c r="BL99" s="13"/>
      <c r="BM99" s="13"/>
      <c r="BN99" s="13"/>
      <c r="BO99" s="13"/>
      <c r="BP99" s="13"/>
      <c r="BQ99" s="13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13"/>
      <c r="CM99" s="13"/>
    </row>
    <row r="100" spans="1:91" ht="12.7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37"/>
      <c r="V100" s="37"/>
      <c r="W100" s="37"/>
      <c r="X100" s="37"/>
      <c r="Y100" s="37"/>
      <c r="Z100" s="13"/>
      <c r="AA100" s="13"/>
      <c r="AB100" s="13"/>
      <c r="AC100" s="13"/>
      <c r="AD100" s="13"/>
      <c r="AE100" s="13"/>
      <c r="AF100" s="13"/>
      <c r="AG100" s="13"/>
      <c r="AH100" s="13"/>
      <c r="AI100" s="37"/>
      <c r="AJ100" s="13"/>
      <c r="AK100" s="13"/>
      <c r="AL100" s="13"/>
      <c r="AM100" s="13"/>
      <c r="AN100" s="13"/>
      <c r="AO100" s="13"/>
      <c r="AP100" s="13"/>
      <c r="AQ100" s="13"/>
      <c r="AR100" s="13"/>
      <c r="AS100" s="37"/>
      <c r="AT100" s="37"/>
      <c r="AU100" s="37"/>
      <c r="AV100" s="37"/>
      <c r="AW100" s="37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7"/>
      <c r="BI100" s="13"/>
      <c r="BJ100" s="13"/>
      <c r="BK100" s="13"/>
      <c r="BL100" s="13"/>
      <c r="BM100" s="13"/>
      <c r="BN100" s="13"/>
      <c r="BO100" s="13"/>
      <c r="BP100" s="13"/>
      <c r="BQ100" s="13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13"/>
      <c r="CM100" s="13"/>
    </row>
    <row r="101" spans="1:91" ht="12.7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37"/>
      <c r="V101" s="37"/>
      <c r="W101" s="37"/>
      <c r="X101" s="37"/>
      <c r="Y101" s="37"/>
      <c r="Z101" s="13"/>
      <c r="AA101" s="13"/>
      <c r="AB101" s="13"/>
      <c r="AC101" s="13"/>
      <c r="AD101" s="13"/>
      <c r="AE101" s="13"/>
      <c r="AF101" s="13"/>
      <c r="AG101" s="13"/>
      <c r="AH101" s="13"/>
      <c r="AI101" s="37"/>
      <c r="AJ101" s="13"/>
      <c r="AK101" s="13"/>
      <c r="AL101" s="13"/>
      <c r="AM101" s="13"/>
      <c r="AN101" s="13"/>
      <c r="AO101" s="13"/>
      <c r="AP101" s="13"/>
      <c r="AQ101" s="13"/>
      <c r="AR101" s="13"/>
      <c r="AS101" s="37"/>
      <c r="AT101" s="37"/>
      <c r="AU101" s="37"/>
      <c r="AV101" s="37"/>
      <c r="AW101" s="37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7"/>
      <c r="BI101" s="13"/>
      <c r="BJ101" s="13"/>
      <c r="BK101" s="13"/>
      <c r="BL101" s="13"/>
      <c r="BM101" s="13"/>
      <c r="BN101" s="13"/>
      <c r="BO101" s="13"/>
      <c r="BP101" s="13"/>
      <c r="BQ101" s="13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13"/>
      <c r="CM101" s="13"/>
    </row>
    <row r="102" spans="1:91" ht="12.7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37"/>
      <c r="V102" s="37"/>
      <c r="W102" s="37"/>
      <c r="X102" s="37"/>
      <c r="Y102" s="37"/>
      <c r="Z102" s="13"/>
      <c r="AA102" s="13"/>
      <c r="AB102" s="13"/>
      <c r="AC102" s="13"/>
      <c r="AD102" s="13"/>
      <c r="AE102" s="13"/>
      <c r="AF102" s="13"/>
      <c r="AG102" s="13"/>
      <c r="AH102" s="13"/>
      <c r="AI102" s="37"/>
      <c r="AJ102" s="13"/>
      <c r="AK102" s="13"/>
      <c r="AL102" s="13"/>
      <c r="AM102" s="13"/>
      <c r="AN102" s="13"/>
      <c r="AO102" s="13"/>
      <c r="AP102" s="13"/>
      <c r="AQ102" s="13"/>
      <c r="AR102" s="13"/>
      <c r="AS102" s="37"/>
      <c r="AT102" s="37"/>
      <c r="AU102" s="37"/>
      <c r="AV102" s="37"/>
      <c r="AW102" s="37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7"/>
      <c r="BI102" s="13"/>
      <c r="BJ102" s="13"/>
      <c r="BK102" s="13"/>
      <c r="BL102" s="13"/>
      <c r="BM102" s="13"/>
      <c r="BN102" s="13"/>
      <c r="BO102" s="13"/>
      <c r="BP102" s="13"/>
      <c r="BQ102" s="13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13"/>
      <c r="CM102" s="13"/>
    </row>
    <row r="103" spans="1:91" ht="12.7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37"/>
      <c r="V103" s="37"/>
      <c r="W103" s="37"/>
      <c r="X103" s="37"/>
      <c r="Y103" s="37"/>
      <c r="Z103" s="13"/>
      <c r="AA103" s="13"/>
      <c r="AB103" s="13"/>
      <c r="AC103" s="13"/>
      <c r="AD103" s="13"/>
      <c r="AE103" s="13"/>
      <c r="AF103" s="13"/>
      <c r="AG103" s="13"/>
      <c r="AH103" s="13"/>
      <c r="AI103" s="37"/>
      <c r="AJ103" s="13"/>
      <c r="AK103" s="13"/>
      <c r="AL103" s="13"/>
      <c r="AM103" s="13"/>
      <c r="AN103" s="13"/>
      <c r="AO103" s="13"/>
      <c r="AP103" s="13"/>
      <c r="AQ103" s="13"/>
      <c r="AR103" s="13"/>
      <c r="AS103" s="37"/>
      <c r="AT103" s="37"/>
      <c r="AU103" s="37"/>
      <c r="AV103" s="37"/>
      <c r="AW103" s="37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7"/>
      <c r="BI103" s="13"/>
      <c r="BJ103" s="13"/>
      <c r="BK103" s="13"/>
      <c r="BL103" s="13"/>
      <c r="BM103" s="13"/>
      <c r="BN103" s="13"/>
      <c r="BO103" s="13"/>
      <c r="BP103" s="13"/>
      <c r="BQ103" s="13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13"/>
      <c r="CM103" s="13"/>
    </row>
    <row r="104" spans="1:91" ht="12.7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37"/>
      <c r="V104" s="37"/>
      <c r="W104" s="37"/>
      <c r="X104" s="37"/>
      <c r="Y104" s="37"/>
      <c r="Z104" s="13"/>
      <c r="AA104" s="13"/>
      <c r="AB104" s="13"/>
      <c r="AC104" s="13"/>
      <c r="AD104" s="13"/>
      <c r="AE104" s="13"/>
      <c r="AF104" s="13"/>
      <c r="AG104" s="13"/>
      <c r="AH104" s="13"/>
      <c r="AI104" s="37"/>
      <c r="AJ104" s="13"/>
      <c r="AK104" s="13"/>
      <c r="AL104" s="13"/>
      <c r="AM104" s="13"/>
      <c r="AN104" s="13"/>
      <c r="AO104" s="13"/>
      <c r="AP104" s="13"/>
      <c r="AQ104" s="13"/>
      <c r="AR104" s="13"/>
      <c r="AS104" s="37"/>
      <c r="AT104" s="37"/>
      <c r="AU104" s="37"/>
      <c r="AV104" s="37"/>
      <c r="AW104" s="37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7"/>
      <c r="BI104" s="13"/>
      <c r="BJ104" s="13"/>
      <c r="BK104" s="13"/>
      <c r="BL104" s="13"/>
      <c r="BM104" s="13"/>
      <c r="BN104" s="13"/>
      <c r="BO104" s="13"/>
      <c r="BP104" s="13"/>
      <c r="BQ104" s="13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13"/>
      <c r="CM104" s="13"/>
    </row>
    <row r="105" spans="1:91" ht="12.7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37"/>
      <c r="V105" s="37"/>
      <c r="W105" s="37"/>
      <c r="X105" s="37"/>
      <c r="Y105" s="37"/>
      <c r="Z105" s="13"/>
      <c r="AA105" s="13"/>
      <c r="AB105" s="13"/>
      <c r="AC105" s="13"/>
      <c r="AD105" s="13"/>
      <c r="AE105" s="13"/>
      <c r="AF105" s="13"/>
      <c r="AG105" s="13"/>
      <c r="AH105" s="13"/>
      <c r="AI105" s="37"/>
      <c r="AJ105" s="13"/>
      <c r="AK105" s="13"/>
      <c r="AL105" s="13"/>
      <c r="AM105" s="13"/>
      <c r="AN105" s="13"/>
      <c r="AO105" s="13"/>
      <c r="AP105" s="13"/>
      <c r="AQ105" s="13"/>
      <c r="AR105" s="13"/>
      <c r="AS105" s="37"/>
      <c r="AT105" s="37"/>
      <c r="AU105" s="37"/>
      <c r="AV105" s="37"/>
      <c r="AW105" s="37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7"/>
      <c r="BI105" s="13"/>
      <c r="BJ105" s="13"/>
      <c r="BK105" s="13"/>
      <c r="BL105" s="13"/>
      <c r="BM105" s="13"/>
      <c r="BN105" s="13"/>
      <c r="BO105" s="13"/>
      <c r="BP105" s="13"/>
      <c r="BQ105" s="13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13"/>
      <c r="CM105" s="13"/>
    </row>
    <row r="106" spans="1:91" ht="12.7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37"/>
      <c r="V106" s="37"/>
      <c r="W106" s="37"/>
      <c r="X106" s="37"/>
      <c r="Y106" s="37"/>
      <c r="Z106" s="13"/>
      <c r="AA106" s="13"/>
      <c r="AB106" s="13"/>
      <c r="AC106" s="13"/>
      <c r="AD106" s="13"/>
      <c r="AE106" s="13"/>
      <c r="AF106" s="13"/>
      <c r="AG106" s="13"/>
      <c r="AH106" s="13"/>
      <c r="AI106" s="37"/>
      <c r="AJ106" s="13"/>
      <c r="AK106" s="13"/>
      <c r="AL106" s="13"/>
      <c r="AM106" s="13"/>
      <c r="AN106" s="13"/>
      <c r="AO106" s="13"/>
      <c r="AP106" s="13"/>
      <c r="AQ106" s="13"/>
      <c r="AR106" s="13"/>
      <c r="AS106" s="37"/>
      <c r="AT106" s="37"/>
      <c r="AU106" s="37"/>
      <c r="AV106" s="37"/>
      <c r="AW106" s="37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7"/>
      <c r="BI106" s="13"/>
      <c r="BJ106" s="13"/>
      <c r="BK106" s="13"/>
      <c r="BL106" s="13"/>
      <c r="BM106" s="13"/>
      <c r="BN106" s="13"/>
      <c r="BO106" s="13"/>
      <c r="BP106" s="13"/>
      <c r="BQ106" s="13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13"/>
      <c r="CM106" s="13"/>
    </row>
    <row r="107" spans="1:91" ht="12.7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37"/>
      <c r="V107" s="37"/>
      <c r="W107" s="37"/>
      <c r="X107" s="37"/>
      <c r="Y107" s="37"/>
      <c r="Z107" s="13"/>
      <c r="AA107" s="13"/>
      <c r="AB107" s="13"/>
      <c r="AC107" s="13"/>
      <c r="AD107" s="13"/>
      <c r="AE107" s="13"/>
      <c r="AF107" s="13"/>
      <c r="AG107" s="13"/>
      <c r="AH107" s="13"/>
      <c r="AI107" s="37"/>
      <c r="AJ107" s="13"/>
      <c r="AK107" s="13"/>
      <c r="AL107" s="13"/>
      <c r="AM107" s="13"/>
      <c r="AN107" s="13"/>
      <c r="AO107" s="13"/>
      <c r="AP107" s="13"/>
      <c r="AQ107" s="13"/>
      <c r="AR107" s="13"/>
      <c r="AS107" s="37"/>
      <c r="AT107" s="37"/>
      <c r="AU107" s="37"/>
      <c r="AV107" s="37"/>
      <c r="AW107" s="37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7"/>
      <c r="BI107" s="13"/>
      <c r="BJ107" s="13"/>
      <c r="BK107" s="13"/>
      <c r="BL107" s="13"/>
      <c r="BM107" s="13"/>
      <c r="BN107" s="13"/>
      <c r="BO107" s="13"/>
      <c r="BP107" s="13"/>
      <c r="BQ107" s="13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13"/>
      <c r="CM107" s="13"/>
    </row>
    <row r="108" spans="1:91" ht="12.7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37"/>
      <c r="V108" s="37"/>
      <c r="W108" s="37"/>
      <c r="X108" s="37"/>
      <c r="Y108" s="37"/>
      <c r="Z108" s="13"/>
      <c r="AA108" s="13"/>
      <c r="AB108" s="13"/>
      <c r="AC108" s="13"/>
      <c r="AD108" s="13"/>
      <c r="AE108" s="13"/>
      <c r="AF108" s="13"/>
      <c r="AG108" s="13"/>
      <c r="AH108" s="13"/>
      <c r="AI108" s="37"/>
      <c r="AJ108" s="13"/>
      <c r="AK108" s="13"/>
      <c r="AL108" s="13"/>
      <c r="AM108" s="13"/>
      <c r="AN108" s="13"/>
      <c r="AO108" s="13"/>
      <c r="AP108" s="13"/>
      <c r="AQ108" s="13"/>
      <c r="AR108" s="13"/>
      <c r="AS108" s="37"/>
      <c r="AT108" s="37"/>
      <c r="AU108" s="37"/>
      <c r="AV108" s="37"/>
      <c r="AW108" s="37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7"/>
      <c r="BI108" s="13"/>
      <c r="BJ108" s="13"/>
      <c r="BK108" s="13"/>
      <c r="BL108" s="13"/>
      <c r="BM108" s="13"/>
      <c r="BN108" s="13"/>
      <c r="BO108" s="13"/>
      <c r="BP108" s="13"/>
      <c r="BQ108" s="13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13"/>
      <c r="CM108" s="13"/>
    </row>
    <row r="109" spans="1:91" ht="12.7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37"/>
      <c r="V109" s="37"/>
      <c r="W109" s="37"/>
      <c r="X109" s="37"/>
      <c r="Y109" s="37"/>
      <c r="Z109" s="13"/>
      <c r="AA109" s="13"/>
      <c r="AB109" s="13"/>
      <c r="AC109" s="13"/>
      <c r="AD109" s="13"/>
      <c r="AE109" s="13"/>
      <c r="AF109" s="13"/>
      <c r="AG109" s="13"/>
      <c r="AH109" s="13"/>
      <c r="AI109" s="37"/>
      <c r="AJ109" s="13"/>
      <c r="AK109" s="13"/>
      <c r="AL109" s="13"/>
      <c r="AM109" s="13"/>
      <c r="AN109" s="13"/>
      <c r="AO109" s="13"/>
      <c r="AP109" s="13"/>
      <c r="AQ109" s="13"/>
      <c r="AR109" s="13"/>
      <c r="AS109" s="37"/>
      <c r="AT109" s="37"/>
      <c r="AU109" s="37"/>
      <c r="AV109" s="37"/>
      <c r="AW109" s="37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7"/>
      <c r="BI109" s="13"/>
      <c r="BJ109" s="13"/>
      <c r="BK109" s="13"/>
      <c r="BL109" s="13"/>
      <c r="BM109" s="13"/>
      <c r="BN109" s="13"/>
      <c r="BO109" s="13"/>
      <c r="BP109" s="13"/>
      <c r="BQ109" s="13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13"/>
      <c r="CM109" s="13"/>
    </row>
    <row r="110" spans="1:91" ht="12.7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37"/>
      <c r="V110" s="37"/>
      <c r="W110" s="37"/>
      <c r="X110" s="37"/>
      <c r="Y110" s="37"/>
      <c r="Z110" s="13"/>
      <c r="AA110" s="13"/>
      <c r="AB110" s="13"/>
      <c r="AC110" s="13"/>
      <c r="AD110" s="13"/>
      <c r="AE110" s="13"/>
      <c r="AF110" s="13"/>
      <c r="AG110" s="13"/>
      <c r="AH110" s="13"/>
      <c r="AI110" s="37"/>
      <c r="AJ110" s="13"/>
      <c r="AK110" s="13"/>
      <c r="AL110" s="13"/>
      <c r="AM110" s="13"/>
      <c r="AN110" s="13"/>
      <c r="AO110" s="13"/>
      <c r="AP110" s="13"/>
      <c r="AQ110" s="13"/>
      <c r="AR110" s="13"/>
      <c r="AS110" s="37"/>
      <c r="AT110" s="37"/>
      <c r="AU110" s="37"/>
      <c r="AV110" s="37"/>
      <c r="AW110" s="37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7"/>
      <c r="BI110" s="13"/>
      <c r="BJ110" s="13"/>
      <c r="BK110" s="13"/>
      <c r="BL110" s="13"/>
      <c r="BM110" s="13"/>
      <c r="BN110" s="13"/>
      <c r="BO110" s="13"/>
      <c r="BP110" s="13"/>
      <c r="BQ110" s="13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13"/>
      <c r="CM110" s="13"/>
    </row>
    <row r="111" spans="1:91" ht="12.7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37"/>
      <c r="V111" s="37"/>
      <c r="W111" s="37"/>
      <c r="X111" s="37"/>
      <c r="Y111" s="37"/>
      <c r="Z111" s="13"/>
      <c r="AA111" s="13"/>
      <c r="AB111" s="13"/>
      <c r="AC111" s="13"/>
      <c r="AD111" s="13"/>
      <c r="AE111" s="13"/>
      <c r="AF111" s="13"/>
      <c r="AG111" s="13"/>
      <c r="AH111" s="13"/>
      <c r="AI111" s="37"/>
      <c r="AJ111" s="13"/>
      <c r="AK111" s="13"/>
      <c r="AL111" s="13"/>
      <c r="AM111" s="13"/>
      <c r="AN111" s="13"/>
      <c r="AO111" s="13"/>
      <c r="AP111" s="13"/>
      <c r="AQ111" s="13"/>
      <c r="AR111" s="13"/>
      <c r="AS111" s="37"/>
      <c r="AT111" s="37"/>
      <c r="AU111" s="37"/>
      <c r="AV111" s="37"/>
      <c r="AW111" s="37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7"/>
      <c r="BI111" s="13"/>
      <c r="BJ111" s="13"/>
      <c r="BK111" s="13"/>
      <c r="BL111" s="13"/>
      <c r="BM111" s="13"/>
      <c r="BN111" s="13"/>
      <c r="BO111" s="13"/>
      <c r="BP111" s="13"/>
      <c r="BQ111" s="13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13"/>
      <c r="CM111" s="13"/>
    </row>
    <row r="112" spans="1:91" ht="12.7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37"/>
      <c r="V112" s="37"/>
      <c r="W112" s="37"/>
      <c r="X112" s="37"/>
      <c r="Y112" s="37"/>
      <c r="Z112" s="13"/>
      <c r="AA112" s="13"/>
      <c r="AB112" s="13"/>
      <c r="AC112" s="13"/>
      <c r="AD112" s="13"/>
      <c r="AE112" s="13"/>
      <c r="AF112" s="13"/>
      <c r="AG112" s="13"/>
      <c r="AH112" s="13"/>
      <c r="AI112" s="37"/>
      <c r="AJ112" s="13"/>
      <c r="AK112" s="13"/>
      <c r="AL112" s="13"/>
      <c r="AM112" s="13"/>
      <c r="AN112" s="13"/>
      <c r="AO112" s="13"/>
      <c r="AP112" s="13"/>
      <c r="AQ112" s="13"/>
      <c r="AR112" s="13"/>
      <c r="AS112" s="37"/>
      <c r="AT112" s="37"/>
      <c r="AU112" s="37"/>
      <c r="AV112" s="37"/>
      <c r="AW112" s="37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7"/>
      <c r="BI112" s="13"/>
      <c r="BJ112" s="13"/>
      <c r="BK112" s="13"/>
      <c r="BL112" s="13"/>
      <c r="BM112" s="13"/>
      <c r="BN112" s="13"/>
      <c r="BO112" s="13"/>
      <c r="BP112" s="13"/>
      <c r="BQ112" s="13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13"/>
      <c r="CM112" s="13"/>
    </row>
    <row r="113" spans="1:91" ht="12.7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37"/>
      <c r="V113" s="37"/>
      <c r="W113" s="37"/>
      <c r="X113" s="37"/>
      <c r="Y113" s="37"/>
      <c r="Z113" s="13"/>
      <c r="AA113" s="13"/>
      <c r="AB113" s="13"/>
      <c r="AC113" s="13"/>
      <c r="AD113" s="13"/>
      <c r="AE113" s="13"/>
      <c r="AF113" s="13"/>
      <c r="AG113" s="13"/>
      <c r="AH113" s="13"/>
      <c r="AI113" s="37"/>
      <c r="AJ113" s="13"/>
      <c r="AK113" s="13"/>
      <c r="AL113" s="13"/>
      <c r="AM113" s="13"/>
      <c r="AN113" s="13"/>
      <c r="AO113" s="13"/>
      <c r="AP113" s="13"/>
      <c r="AQ113" s="13"/>
      <c r="AR113" s="13"/>
      <c r="AS113" s="37"/>
      <c r="AT113" s="37"/>
      <c r="AU113" s="37"/>
      <c r="AV113" s="37"/>
      <c r="AW113" s="37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7"/>
      <c r="BI113" s="13"/>
      <c r="BJ113" s="13"/>
      <c r="BK113" s="13"/>
      <c r="BL113" s="13"/>
      <c r="BM113" s="13"/>
      <c r="BN113" s="13"/>
      <c r="BO113" s="13"/>
      <c r="BP113" s="13"/>
      <c r="BQ113" s="13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13"/>
      <c r="CM113" s="13"/>
    </row>
    <row r="114" spans="1:91" ht="12.7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37"/>
      <c r="V114" s="37"/>
      <c r="W114" s="37"/>
      <c r="X114" s="37"/>
      <c r="Y114" s="37"/>
      <c r="Z114" s="13"/>
      <c r="AA114" s="13"/>
      <c r="AB114" s="13"/>
      <c r="AC114" s="13"/>
      <c r="AD114" s="13"/>
      <c r="AE114" s="13"/>
      <c r="AF114" s="13"/>
      <c r="AG114" s="13"/>
      <c r="AH114" s="13"/>
      <c r="AI114" s="37"/>
      <c r="AJ114" s="13"/>
      <c r="AK114" s="13"/>
      <c r="AL114" s="13"/>
      <c r="AM114" s="13"/>
      <c r="AN114" s="13"/>
      <c r="AO114" s="13"/>
      <c r="AP114" s="13"/>
      <c r="AQ114" s="13"/>
      <c r="AR114" s="13"/>
      <c r="AS114" s="37"/>
      <c r="AT114" s="37"/>
      <c r="AU114" s="37"/>
      <c r="AV114" s="37"/>
      <c r="AW114" s="37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7"/>
      <c r="BI114" s="13"/>
      <c r="BJ114" s="13"/>
      <c r="BK114" s="13"/>
      <c r="BL114" s="13"/>
      <c r="BM114" s="13"/>
      <c r="BN114" s="13"/>
      <c r="BO114" s="13"/>
      <c r="BP114" s="13"/>
      <c r="BQ114" s="13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13"/>
      <c r="CM114" s="13"/>
    </row>
    <row r="115" spans="1:91" ht="12.7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37"/>
      <c r="V115" s="37"/>
      <c r="W115" s="37"/>
      <c r="X115" s="37"/>
      <c r="Y115" s="37"/>
      <c r="Z115" s="13"/>
      <c r="AA115" s="13"/>
      <c r="AB115" s="13"/>
      <c r="AC115" s="13"/>
      <c r="AD115" s="13"/>
      <c r="AE115" s="13"/>
      <c r="AF115" s="13"/>
      <c r="AG115" s="13"/>
      <c r="AH115" s="13"/>
      <c r="AI115" s="37"/>
      <c r="AJ115" s="13"/>
      <c r="AK115" s="13"/>
      <c r="AL115" s="13"/>
      <c r="AM115" s="13"/>
      <c r="AN115" s="13"/>
      <c r="AO115" s="13"/>
      <c r="AP115" s="13"/>
      <c r="AQ115" s="13"/>
      <c r="AR115" s="13"/>
      <c r="AS115" s="37"/>
      <c r="AT115" s="37"/>
      <c r="AU115" s="37"/>
      <c r="AV115" s="37"/>
      <c r="AW115" s="37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7"/>
      <c r="BI115" s="13"/>
      <c r="BJ115" s="13"/>
      <c r="BK115" s="13"/>
      <c r="BL115" s="13"/>
      <c r="BM115" s="13"/>
      <c r="BN115" s="13"/>
      <c r="BO115" s="13"/>
      <c r="BP115" s="13"/>
      <c r="BQ115" s="13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13"/>
      <c r="CM115" s="13"/>
    </row>
    <row r="116" spans="1:91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37"/>
      <c r="V116" s="37"/>
      <c r="W116" s="37"/>
      <c r="X116" s="37"/>
      <c r="Y116" s="37"/>
      <c r="Z116" s="13"/>
      <c r="AA116" s="13"/>
      <c r="AB116" s="13"/>
      <c r="AC116" s="13"/>
      <c r="AD116" s="13"/>
      <c r="AE116" s="13"/>
      <c r="AF116" s="13"/>
      <c r="AG116" s="13"/>
      <c r="AH116" s="13"/>
      <c r="AI116" s="37"/>
      <c r="AJ116" s="13"/>
      <c r="AK116" s="13"/>
      <c r="AL116" s="13"/>
      <c r="AM116" s="13"/>
      <c r="AN116" s="13"/>
      <c r="AO116" s="13"/>
      <c r="AP116" s="13"/>
      <c r="AQ116" s="13"/>
      <c r="AR116" s="13"/>
      <c r="AS116" s="37"/>
      <c r="AT116" s="37"/>
      <c r="AU116" s="37"/>
      <c r="AV116" s="37"/>
      <c r="AW116" s="37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7"/>
      <c r="BI116" s="13"/>
      <c r="BJ116" s="13"/>
      <c r="BK116" s="13"/>
      <c r="BL116" s="13"/>
      <c r="BM116" s="13"/>
      <c r="BN116" s="13"/>
      <c r="BO116" s="13"/>
      <c r="BP116" s="13"/>
      <c r="BQ116" s="13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13"/>
      <c r="CM116" s="13"/>
    </row>
    <row r="117" spans="1:91" ht="12.7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</row>
    <row r="118" spans="1:91" ht="12.7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</row>
    <row r="119" spans="1:91" ht="12.7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</row>
    <row r="120" spans="1:91" ht="12.7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</row>
    <row r="121" spans="1:91" ht="12.7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</row>
    <row r="122" spans="1:91" ht="12.7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</row>
    <row r="123" spans="1:91" ht="12.7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</row>
    <row r="124" spans="1:91" ht="12.7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</row>
    <row r="125" spans="1:91" ht="12.7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</row>
    <row r="126" spans="1:91" ht="12.7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</row>
    <row r="127" spans="1:91" ht="12.7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</row>
    <row r="128" spans="1:91" ht="12.7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</row>
    <row r="129" spans="1:91" ht="12.7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</row>
    <row r="130" spans="1:91" ht="12.7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</row>
    <row r="131" spans="1:91" ht="12.7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</row>
    <row r="132" spans="1:91" ht="12.7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</row>
    <row r="133" spans="1:91" ht="12.7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</row>
    <row r="134" spans="1:91" ht="12.7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</row>
    <row r="135" spans="1:91" ht="12.7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</row>
    <row r="136" spans="1:91" ht="12.7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</row>
    <row r="137" spans="1:91" ht="12.7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</row>
    <row r="138" spans="1:91" ht="12.7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</row>
    <row r="139" spans="1:91" ht="12.7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</row>
    <row r="140" spans="1:91" ht="12.7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</row>
    <row r="141" spans="1:91" ht="12.7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</row>
    <row r="142" spans="1:91" ht="12.7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</row>
    <row r="143" spans="1:91" ht="12.7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</row>
    <row r="144" spans="1:91" ht="12.7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</row>
    <row r="145" spans="1:91" ht="12.7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</row>
    <row r="146" spans="1:91" ht="12.7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</row>
    <row r="147" spans="1:91" ht="12.7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</row>
    <row r="148" spans="1:91" ht="12.7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</row>
    <row r="149" spans="1:91" ht="12.7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</row>
    <row r="150" spans="1:91" ht="12.7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</row>
    <row r="151" spans="1:91" ht="12.7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</row>
    <row r="152" spans="1:91" ht="12.7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</row>
    <row r="153" spans="1:91" ht="12.7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</row>
    <row r="154" spans="1:91" ht="12.7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</row>
    <row r="155" spans="1:91" ht="12.7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</row>
    <row r="156" spans="1:91" ht="12.7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</row>
    <row r="157" spans="1:91" ht="12.7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</row>
    <row r="158" spans="1:91" ht="12.7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</row>
    <row r="159" spans="1:91" ht="12.7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</row>
    <row r="160" spans="1:91" ht="12.7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</row>
    <row r="161" spans="1:91" ht="12.7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</row>
    <row r="162" spans="1:91" ht="12.7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</row>
    <row r="163" spans="1:91" ht="12.7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</row>
    <row r="164" spans="1:91" ht="12.7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</row>
    <row r="165" spans="1:91" ht="12.7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</row>
    <row r="166" spans="1:91" ht="12.7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</row>
    <row r="167" spans="1:91" ht="12.7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</row>
    <row r="168" spans="1:91" ht="12.7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</row>
    <row r="169" spans="1:91" ht="12.7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</row>
    <row r="170" spans="1:91" ht="12.7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</row>
    <row r="171" spans="1:91" ht="12.7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</row>
    <row r="172" spans="1:91" ht="12.7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</row>
    <row r="173" spans="1:91" ht="12.7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</row>
    <row r="174" spans="1:91" ht="12.7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</row>
    <row r="175" spans="1:91" ht="12.7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</row>
    <row r="176" spans="1:91" ht="12.7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</row>
    <row r="177" spans="1:91" ht="12.7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</row>
    <row r="178" spans="1:91" ht="12.7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</row>
    <row r="179" spans="1:91" ht="12.7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</row>
    <row r="180" spans="1:91" ht="12.7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</row>
    <row r="181" spans="1:91" ht="12.7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</row>
    <row r="182" spans="1:91" ht="12.7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</row>
    <row r="183" spans="1:91" ht="12.7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</row>
    <row r="184" spans="1:91" ht="12.7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</row>
    <row r="185" spans="1:91" ht="12.7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</row>
    <row r="186" spans="1:91" ht="12.7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</row>
    <row r="187" spans="1:91" ht="12.7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</row>
    <row r="188" spans="1:91" ht="12.7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</row>
    <row r="189" spans="1:91" ht="12.7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</row>
    <row r="190" spans="1:91" ht="12.7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</row>
    <row r="191" spans="1:91" ht="12.7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</row>
    <row r="192" spans="1:91" ht="12.7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</row>
    <row r="193" spans="1:91" ht="12.7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</row>
    <row r="194" spans="1:91" ht="12.7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</row>
    <row r="195" spans="1:91" ht="12.7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</row>
    <row r="196" spans="1:91" ht="12.7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</row>
    <row r="197" spans="1:91" ht="12.7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</row>
    <row r="198" spans="1:91" ht="12.7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</row>
    <row r="199" spans="1:91" ht="12.7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</row>
    <row r="200" spans="1:91" ht="12.7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</row>
    <row r="201" spans="1:91" ht="12.7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</row>
    <row r="202" spans="1:91" ht="12.7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</row>
    <row r="203" spans="1:91" ht="12.7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</row>
    <row r="204" spans="1:91" ht="12.7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</row>
    <row r="205" spans="1:91" ht="12.7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</row>
    <row r="206" spans="1:91" ht="12.7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</row>
    <row r="207" spans="1:91" ht="12.7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</row>
    <row r="208" spans="1:91" ht="12.7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</row>
    <row r="209" spans="1:91" ht="12.7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</row>
    <row r="210" spans="1:91" ht="12.7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</row>
    <row r="211" spans="1:91" ht="12.7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</row>
    <row r="212" spans="1:91" ht="12.7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</row>
    <row r="213" spans="1:91" ht="12.7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</row>
    <row r="214" spans="1:91" ht="12.7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</row>
    <row r="215" spans="1:91" ht="12.7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</row>
    <row r="216" spans="1:91" ht="12.7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</row>
    <row r="217" spans="1:91" ht="12.7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</row>
    <row r="218" spans="1:91" ht="12.7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</row>
    <row r="219" spans="1:91" ht="12.7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</row>
    <row r="220" spans="1:91" ht="12.7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</row>
    <row r="221" spans="1:91" ht="12.7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</row>
    <row r="222" spans="1:91" ht="12.7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</row>
    <row r="223" spans="1:91" ht="12.7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</row>
    <row r="224" spans="1:91" ht="12.7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</row>
    <row r="225" spans="1:91" ht="12.7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</row>
    <row r="226" spans="1:91" ht="12.7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</row>
    <row r="227" spans="1:91" ht="12.7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</row>
    <row r="228" spans="1:91" ht="12.7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</row>
    <row r="229" spans="1:91" ht="12.7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</row>
    <row r="230" spans="1:91" ht="12.7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</row>
    <row r="231" spans="1:91" ht="12.7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</row>
    <row r="232" spans="1:91" ht="12.7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</row>
    <row r="233" spans="1:91" ht="12.7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</row>
    <row r="234" spans="1:91" ht="12.7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</row>
    <row r="235" spans="1:91" ht="12.7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</row>
    <row r="236" spans="1:91" ht="12.7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</row>
    <row r="237" spans="1:91" ht="12.7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</row>
    <row r="238" spans="1:91" ht="12.7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</row>
    <row r="239" spans="1:91" ht="12.7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</row>
    <row r="240" spans="1:91" ht="12.7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</row>
    <row r="241" spans="1:91" ht="12.7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</row>
    <row r="242" spans="1:91" ht="12.7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</row>
    <row r="243" spans="1:91" ht="12.7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</row>
    <row r="244" spans="1:91" ht="12.7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</row>
    <row r="245" spans="1:91" ht="12.7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</row>
    <row r="246" spans="1:91" ht="12.7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</row>
    <row r="247" spans="1:91" ht="12.7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</row>
    <row r="248" spans="1:91" ht="12.7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</row>
    <row r="249" spans="1:91" ht="12.7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</row>
    <row r="250" spans="1:91" ht="12.7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</row>
    <row r="251" spans="1:91" ht="12.7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</row>
    <row r="252" spans="1:91" ht="12.7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</row>
    <row r="253" spans="1:91" ht="12.7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</row>
    <row r="254" spans="1:91" ht="12.7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</row>
    <row r="255" spans="1:91" ht="12.7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</row>
    <row r="256" spans="1:91" ht="12.7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</row>
    <row r="257" spans="1:91" ht="12.7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</row>
    <row r="258" spans="1:91" ht="12.7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</row>
    <row r="259" spans="1:91" ht="12.7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</row>
    <row r="260" spans="1:91" ht="12.7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</row>
    <row r="261" spans="1:91" ht="12.7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</row>
    <row r="262" spans="1:91" ht="12.7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</row>
    <row r="263" spans="1:91" ht="12.7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</row>
    <row r="264" spans="1:91" ht="12.7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</row>
    <row r="265" spans="1:91" ht="12.7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</row>
    <row r="266" spans="1:91" ht="12.7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</row>
    <row r="267" spans="1:91" ht="12.7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</row>
    <row r="268" spans="1:91" ht="12.7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</row>
    <row r="269" spans="1:91" ht="12.7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</row>
    <row r="270" spans="1:91" ht="12.7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</row>
    <row r="271" spans="1:91" ht="12.7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</row>
    <row r="272" spans="1:91" ht="12.7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</row>
    <row r="273" spans="1:91" ht="12.7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</row>
    <row r="274" spans="1:91" ht="12.7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</row>
    <row r="275" spans="1:91" ht="12.7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</row>
    <row r="276" spans="1:91" ht="12.7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</row>
    <row r="277" spans="1:91" ht="12.7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</row>
    <row r="278" spans="1:91" ht="12.7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</row>
    <row r="279" spans="1:91" ht="12.7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</row>
    <row r="280" spans="1:91" ht="12.7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</row>
    <row r="281" spans="1:91" ht="12.7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</row>
    <row r="282" spans="1:91" ht="12.7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</row>
    <row r="283" spans="1:91" ht="12.7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</row>
    <row r="284" spans="1:91" ht="12.7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</row>
    <row r="285" spans="1:91" ht="12.7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</row>
    <row r="286" spans="1:91" ht="12.7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</row>
    <row r="287" spans="1:91" ht="12.7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</row>
    <row r="288" spans="1:91" ht="12.7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</row>
    <row r="289" spans="1:91" ht="12.7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</row>
    <row r="290" spans="1:91" ht="12.7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</row>
    <row r="291" spans="1:91" ht="12.7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</row>
    <row r="292" spans="1:91" ht="12.7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</row>
    <row r="293" spans="1:91" ht="12.7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</row>
    <row r="294" spans="1:91" ht="12.7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</row>
    <row r="295" spans="1:91" ht="12.7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</row>
    <row r="296" spans="1:91" ht="12.7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</row>
    <row r="297" spans="1:91" ht="12.7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</row>
    <row r="298" spans="1:91" ht="12.7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</row>
    <row r="299" spans="1:91" ht="12.7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</row>
    <row r="300" spans="1:91" ht="12.7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</row>
    <row r="301" spans="1:91" ht="12.7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</row>
    <row r="302" spans="1:91" ht="12.7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</row>
    <row r="303" spans="1:91" ht="12.7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</row>
    <row r="304" spans="1:91" ht="12.7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</row>
    <row r="305" spans="1:91" ht="12.7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</row>
    <row r="306" spans="1:91" ht="12.7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</row>
    <row r="307" spans="1:91" ht="12.7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</row>
    <row r="308" spans="1:91" ht="12.7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</row>
    <row r="309" spans="1:91" ht="12.7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</row>
    <row r="310" spans="1:91" ht="12.7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</row>
    <row r="311" spans="1:91" ht="12.7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</row>
    <row r="312" spans="1:91" ht="12.7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</row>
    <row r="313" spans="1:91" ht="12.7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</row>
    <row r="314" spans="1:91" ht="12.7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</row>
    <row r="315" spans="1:91" ht="12.7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</row>
    <row r="316" spans="1:91" ht="12.7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</row>
    <row r="317" spans="1:91" ht="12.7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</row>
    <row r="318" spans="1:91" ht="12.7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</row>
    <row r="319" spans="1:91" ht="12.7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</row>
    <row r="320" spans="1:91" ht="12.7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</row>
    <row r="321" spans="1:91" ht="12.7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</row>
    <row r="322" spans="1:91" ht="12.7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</row>
    <row r="323" spans="1:91" ht="12.7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</row>
    <row r="324" spans="1:91" ht="12.7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</row>
    <row r="325" spans="1:91" ht="12.7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</row>
    <row r="326" spans="1:91" ht="12.7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</row>
    <row r="327" spans="1:91" ht="12.7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</row>
    <row r="328" spans="1:91" ht="12.7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</row>
    <row r="329" spans="1:91" ht="12.7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</row>
    <row r="330" spans="1:91" ht="12.7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</row>
    <row r="331" spans="1:91" ht="12.7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</row>
    <row r="332" spans="1:91" ht="12.7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</row>
    <row r="333" spans="1:91" ht="12.7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</row>
    <row r="334" spans="1:91" ht="12.7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</row>
    <row r="335" spans="1:91" ht="12.7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</row>
    <row r="336" spans="1:91" ht="12.7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</row>
    <row r="337" spans="1:91" ht="12.7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</row>
    <row r="338" spans="1:91" ht="12.7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</row>
    <row r="339" spans="1:91" ht="12.7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</row>
    <row r="340" spans="1:91" ht="12.7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</row>
    <row r="341" spans="1:91" ht="12.7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</row>
    <row r="342" spans="1:91" ht="12.7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</row>
    <row r="343" spans="1:91" ht="12.7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</row>
    <row r="344" spans="1:91" ht="12.7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</row>
    <row r="345" spans="1:91" ht="12.7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</row>
    <row r="346" spans="1:91" ht="12.7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</row>
    <row r="347" spans="1:91" ht="12.7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</row>
    <row r="348" spans="1:91" ht="12.7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</row>
    <row r="349" spans="1:91" ht="12.7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</row>
    <row r="350" spans="1:91" ht="12.7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</row>
    <row r="351" spans="1:91" ht="12.7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</row>
    <row r="352" spans="1:91" ht="12.7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</row>
    <row r="353" spans="1:91" ht="12.7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</row>
    <row r="354" spans="1:91" ht="12.7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</row>
    <row r="355" spans="1:91" ht="12.7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</row>
    <row r="356" spans="1:91" ht="12.7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</row>
    <row r="357" spans="1:91" ht="12.7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</row>
    <row r="358" spans="1:91" ht="12.7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</row>
    <row r="359" spans="1:91" ht="12.7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</row>
    <row r="360" spans="1:91" ht="12.7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</row>
    <row r="361" spans="1:91" ht="12.7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</row>
    <row r="362" spans="1:91" ht="12.7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</row>
    <row r="363" spans="1:91" ht="12.7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</row>
    <row r="364" spans="1:91" ht="12.7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</row>
    <row r="365" spans="1:91" ht="12.7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</row>
    <row r="366" spans="1:91" ht="12.7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</row>
    <row r="367" spans="1:91" ht="12.7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</row>
    <row r="368" spans="1:91" ht="12.7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</row>
    <row r="369" spans="1:91" ht="12.7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</row>
    <row r="370" spans="1:91" ht="12.7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</row>
    <row r="371" spans="1:91" ht="12.7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</row>
    <row r="372" spans="1:91" ht="12.7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</row>
    <row r="373" spans="1:91" ht="12.7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</row>
    <row r="374" spans="1:91" ht="12.7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</row>
    <row r="375" spans="1:91" ht="12.7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</row>
    <row r="376" spans="1:91" ht="12.7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</row>
    <row r="377" spans="1:91" ht="12.7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</row>
    <row r="378" spans="1:91" ht="12.7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</row>
    <row r="379" spans="1:91" ht="12.7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</row>
    <row r="380" spans="1:91" ht="12.7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</row>
    <row r="381" spans="1:91" ht="12.7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</row>
    <row r="382" spans="1:91" ht="12.7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</row>
    <row r="383" spans="1:91" ht="12.7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</row>
    <row r="384" spans="1:91" ht="12.7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</row>
    <row r="385" spans="1:91" ht="12.7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</row>
    <row r="386" spans="1:91" ht="12.7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</row>
    <row r="387" spans="1:91" ht="12.7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</row>
    <row r="388" spans="1:91" ht="12.7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</row>
    <row r="389" spans="1:91" ht="12.7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</row>
    <row r="390" spans="1:91" ht="12.7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</row>
    <row r="391" spans="1:91" ht="12.7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</row>
    <row r="392" spans="1:91" ht="12.7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</row>
    <row r="393" spans="1:91" ht="12.7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</row>
    <row r="394" spans="1:91" ht="12.7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</row>
    <row r="395" spans="1:91" ht="12.7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</row>
    <row r="396" spans="1:91" ht="12.75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</row>
    <row r="397" spans="1:91" ht="12.75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</row>
    <row r="398" spans="1:91" ht="12.75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</row>
    <row r="399" spans="1:91" ht="12.75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</row>
    <row r="400" spans="1:91" ht="12.75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</row>
    <row r="401" spans="1:91" ht="12.75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</row>
    <row r="402" spans="1:91" ht="12.75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</row>
    <row r="403" spans="1:91" ht="12.75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</row>
    <row r="404" spans="1:91" ht="12.75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</row>
    <row r="405" spans="1:91" ht="12.75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</row>
    <row r="406" spans="1:91" ht="12.75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</row>
    <row r="407" spans="1:91" ht="12.75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</row>
    <row r="408" spans="1:91" ht="12.75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</row>
    <row r="409" spans="1:91" ht="12.75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</row>
    <row r="410" spans="1:91" ht="12.75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</row>
    <row r="411" spans="1:91" ht="12.75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</row>
    <row r="412" spans="1:91" ht="12.75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</row>
    <row r="413" spans="1:91" ht="12.75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</row>
    <row r="414" spans="1:91" ht="12.75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</row>
    <row r="415" spans="1:91" ht="12.75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</row>
    <row r="416" spans="1:91" ht="12.75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</row>
    <row r="417" spans="1:91" ht="12.75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</row>
    <row r="418" spans="1:91" ht="12.75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</row>
    <row r="419" spans="1:91" ht="12.75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</row>
    <row r="420" spans="1:91" ht="12.75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</row>
    <row r="421" spans="1:91" ht="12.75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</row>
    <row r="422" spans="1:91" ht="12.7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</row>
    <row r="423" spans="1:91" ht="12.75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</row>
    <row r="424" spans="1:91" ht="12.75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</row>
    <row r="425" spans="1:91" ht="12.75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</row>
    <row r="426" spans="1:91" ht="12.75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</row>
    <row r="427" spans="1:91" ht="12.75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</row>
    <row r="428" spans="1:91" ht="12.75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</row>
    <row r="429" spans="1:91" ht="12.75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</row>
    <row r="430" spans="1:91" ht="12.75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</row>
    <row r="431" spans="1:91" ht="12.75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</row>
    <row r="432" spans="1:91" ht="12.75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</row>
    <row r="433" spans="1:91" ht="12.75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</row>
    <row r="434" spans="1:91" ht="12.75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</row>
    <row r="435" spans="1:91" ht="12.75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</row>
    <row r="436" spans="1:91" ht="12.75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</row>
    <row r="437" spans="1:91" ht="12.7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</row>
    <row r="438" spans="1:91" ht="12.75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</row>
    <row r="439" spans="1:91" ht="12.75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</row>
    <row r="440" spans="1:91" ht="12.75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</row>
    <row r="441" spans="1:91" ht="12.75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</row>
    <row r="442" spans="1:91" ht="12.75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</row>
    <row r="443" spans="1:91" ht="12.75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</row>
    <row r="444" spans="1:91" ht="12.75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</row>
    <row r="445" spans="1:91" ht="12.75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</row>
    <row r="446" spans="1:91" ht="12.75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</row>
    <row r="447" spans="1:91" ht="12.75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</row>
    <row r="448" spans="1:91" ht="12.75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</row>
    <row r="449" spans="1:91" ht="12.75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</row>
    <row r="450" spans="1:91" ht="12.75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</row>
    <row r="451" spans="1:91" ht="12.75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</row>
    <row r="452" spans="1:91" ht="12.75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</row>
    <row r="453" spans="1:91" ht="12.75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</row>
    <row r="454" spans="1:91" ht="12.75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</row>
    <row r="455" spans="1:91" ht="12.75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</row>
    <row r="456" spans="1:91" ht="12.75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</row>
    <row r="457" spans="1:91" ht="12.75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</row>
    <row r="458" spans="1:91" ht="12.75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</row>
    <row r="459" spans="1:91" ht="12.75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</row>
    <row r="460" spans="1:91" ht="12.75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</row>
    <row r="461" spans="1:91" ht="12.75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</row>
    <row r="462" spans="1:91" ht="12.75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</row>
    <row r="463" spans="1:91" ht="12.7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</row>
    <row r="464" spans="1:91" ht="12.75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</row>
    <row r="465" spans="1:91" ht="12.75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</row>
    <row r="466" spans="1:91" ht="12.75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</row>
    <row r="467" spans="1:91" ht="12.75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</row>
    <row r="468" spans="1:91" ht="12.75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</row>
    <row r="469" spans="1:91" ht="12.75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</row>
    <row r="470" spans="1:91" ht="12.75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</row>
    <row r="471" spans="1:91" ht="12.75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</row>
    <row r="472" spans="1:91" ht="12.75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</row>
    <row r="473" spans="1:91" ht="12.75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</row>
    <row r="474" spans="1:91" ht="12.75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</row>
    <row r="475" spans="1:91" ht="12.75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</row>
    <row r="476" spans="1:91" ht="12.75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</row>
    <row r="477" spans="1:91" ht="12.75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</row>
    <row r="478" spans="1:91" ht="12.75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</row>
    <row r="479" spans="1:91" ht="12.75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</row>
    <row r="480" spans="1:91" ht="12.75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</row>
    <row r="481" spans="1:91" ht="12.75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</row>
    <row r="482" spans="1:91" ht="12.75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</row>
    <row r="483" spans="1:91" ht="12.75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</row>
    <row r="484" spans="1:91" ht="12.75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</row>
    <row r="485" spans="1:91" ht="12.75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</row>
    <row r="486" spans="1:91" ht="12.75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</row>
    <row r="487" spans="1:91" ht="12.75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</row>
    <row r="488" spans="1:91" ht="12.75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</row>
    <row r="489" spans="1:91" ht="12.75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</row>
    <row r="490" spans="1:91" ht="12.75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</row>
    <row r="491" spans="1:91" ht="12.75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</row>
    <row r="492" spans="1:91" ht="12.75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</row>
    <row r="493" spans="1:91" ht="12.75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</row>
    <row r="494" spans="1:91" ht="12.75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</row>
    <row r="495" spans="1:91" ht="12.75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</row>
    <row r="496" spans="1:91" ht="12.7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</row>
    <row r="497" spans="1:91" ht="12.75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</row>
    <row r="498" spans="1:91" ht="12.75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</row>
    <row r="499" spans="1:91" ht="12.75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</row>
    <row r="500" spans="1:91" ht="12.75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</row>
    <row r="501" spans="1:91" ht="12.75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</row>
    <row r="502" spans="1:91" ht="12.75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</row>
    <row r="503" spans="1:91" ht="12.75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</row>
    <row r="504" spans="1:91" ht="12.75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</row>
    <row r="505" spans="1:91" ht="12.75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</row>
    <row r="506" spans="1:91" ht="12.75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</row>
    <row r="507" spans="1:91" ht="12.75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</row>
    <row r="508" spans="1:91" ht="12.75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</row>
    <row r="509" spans="1:91" ht="12.75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</row>
    <row r="510" spans="1:91" ht="12.75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</row>
    <row r="511" spans="1:91" ht="12.75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</row>
    <row r="512" spans="1:91" ht="12.75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</row>
    <row r="513" spans="1:91" ht="12.75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</row>
    <row r="514" spans="1:91" ht="12.75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</row>
    <row r="515" spans="1:91" ht="12.75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</row>
    <row r="516" spans="1:91" ht="12.75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</row>
    <row r="517" spans="1:91" ht="12.75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</row>
    <row r="518" spans="1:91" ht="12.75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</row>
    <row r="519" spans="1:91" ht="12.75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</row>
    <row r="520" spans="1:91" ht="12.75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</row>
    <row r="521" spans="1:91" ht="12.75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</row>
    <row r="522" spans="1:91" ht="12.75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</row>
    <row r="523" spans="1:91" ht="12.75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</row>
    <row r="524" spans="1:91" ht="12.75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</row>
    <row r="525" spans="1:91" ht="12.75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</row>
    <row r="526" spans="1:91" ht="12.75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</row>
    <row r="527" spans="1:91" ht="12.75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</row>
    <row r="528" spans="1:91" ht="12.75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</row>
    <row r="529" spans="1:91" ht="12.75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</row>
    <row r="530" spans="1:91" ht="12.75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</row>
    <row r="531" spans="1:91" ht="12.75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</row>
    <row r="532" spans="1:91" ht="12.75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</row>
    <row r="533" spans="1:91" ht="12.75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</row>
    <row r="534" spans="1:91" ht="12.75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</row>
    <row r="535" spans="1:91" ht="12.75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</row>
    <row r="536" spans="1:91" ht="12.75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</row>
    <row r="537" spans="1:91" ht="12.75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</row>
    <row r="538" spans="1:91" ht="12.75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</row>
    <row r="539" spans="1:91" ht="12.75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</row>
    <row r="540" spans="1:91" ht="12.75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</row>
    <row r="541" spans="1:91" ht="12.75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</row>
    <row r="542" spans="1:91" ht="12.75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</row>
    <row r="543" spans="1:91" ht="12.75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</row>
    <row r="544" spans="1:91" ht="12.75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</row>
    <row r="545" spans="1:91" ht="12.75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</row>
    <row r="546" spans="1:91" ht="12.75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</row>
    <row r="547" spans="1:91" ht="12.75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</row>
    <row r="548" spans="1:91" ht="12.75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</row>
    <row r="549" spans="1:91" ht="12.75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</row>
    <row r="550" spans="1:91" ht="12.75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</row>
    <row r="551" spans="1:91" ht="12.75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</row>
    <row r="552" spans="1:91" ht="12.75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</row>
    <row r="553" spans="1:91" ht="12.75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</row>
    <row r="554" spans="1:91" ht="12.75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</row>
    <row r="555" spans="1:91" ht="12.75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</row>
    <row r="556" spans="1:91" ht="12.75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</row>
    <row r="557" spans="1:91" ht="12.75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</row>
    <row r="558" spans="1:91" ht="12.75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</row>
    <row r="559" spans="1:91" ht="12.75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</row>
    <row r="560" spans="1:91" ht="12.75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</row>
    <row r="561" spans="1:91" ht="12.75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</row>
    <row r="562" spans="1:91" ht="12.75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</row>
    <row r="563" spans="1:91" ht="12.75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</row>
    <row r="564" spans="1:91" ht="12.75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</row>
    <row r="565" spans="1:91" ht="12.75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</row>
    <row r="566" spans="1:91" ht="12.75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</row>
    <row r="567" spans="1:91" ht="12.75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</row>
    <row r="568" spans="1:91" ht="12.75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</row>
    <row r="569" spans="1:91" ht="12.75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</row>
    <row r="570" spans="1:91" ht="12.75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</row>
    <row r="571" spans="1:91" ht="12.75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</row>
    <row r="572" spans="1:91" ht="12.75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</row>
    <row r="573" spans="1:91" ht="12.75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</row>
    <row r="574" spans="1:91" ht="12.7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</row>
    <row r="575" spans="1:91" ht="12.7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</row>
    <row r="576" spans="1:91" ht="12.75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</row>
    <row r="577" spans="1:91" ht="12.75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</row>
    <row r="578" spans="1:91" ht="12.7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</row>
    <row r="579" spans="1:91" ht="12.7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</row>
    <row r="580" spans="1:91" ht="12.7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</row>
    <row r="581" spans="1:91" ht="12.7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</row>
    <row r="582" spans="1:91" ht="12.75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</row>
    <row r="583" spans="1:91" ht="12.75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</row>
    <row r="584" spans="1:91" ht="12.75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</row>
    <row r="585" spans="1:91" ht="12.75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</row>
    <row r="586" spans="1:91" ht="12.75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</row>
    <row r="587" spans="1:91" ht="12.75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</row>
    <row r="588" spans="1:91" ht="12.75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</row>
    <row r="589" spans="1:91" ht="12.75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</row>
    <row r="590" spans="1:91" ht="12.75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</row>
    <row r="591" spans="1:91" ht="12.75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</row>
    <row r="592" spans="1:91" ht="12.75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</row>
    <row r="593" spans="1:91" ht="12.75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</row>
    <row r="594" spans="1:91" ht="12.75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</row>
    <row r="595" spans="1:91" ht="12.75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</row>
    <row r="596" spans="1:91" ht="12.75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</row>
    <row r="597" spans="1:91" ht="12.75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</row>
    <row r="598" spans="1:91" ht="12.75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</row>
    <row r="599" spans="1:91" ht="12.75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</row>
    <row r="600" spans="1:91" ht="12.75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</row>
    <row r="601" spans="1:91" ht="12.75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</row>
    <row r="602" spans="1:91" ht="12.75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</row>
    <row r="603" spans="1:91" ht="12.75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</row>
    <row r="604" spans="1:91" ht="12.75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</row>
    <row r="605" spans="1:91" ht="12.75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</row>
    <row r="606" spans="1:91" ht="12.75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</row>
    <row r="607" spans="1:91" ht="12.75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</row>
    <row r="608" spans="1:91" ht="12.75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</row>
    <row r="609" spans="1:91" ht="12.75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</row>
    <row r="610" spans="1:91" ht="12.75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</row>
    <row r="611" spans="1:91" ht="12.75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</row>
    <row r="612" spans="1:91" ht="12.75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</row>
    <row r="613" spans="1:91" ht="12.75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</row>
    <row r="614" spans="1:91" ht="12.75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</row>
    <row r="615" spans="1:91" ht="12.75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</row>
    <row r="616" spans="1:91" ht="12.75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</row>
    <row r="617" spans="1:91" ht="12.75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</row>
    <row r="618" spans="1:91" ht="12.75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</row>
    <row r="619" spans="1:91" ht="12.75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</row>
    <row r="620" spans="1:91" ht="12.75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</row>
    <row r="621" spans="1:91" ht="12.75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</row>
    <row r="622" spans="1:91" ht="12.75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</row>
    <row r="623" spans="1:91" ht="12.75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</row>
    <row r="624" spans="1:91" ht="12.75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</row>
    <row r="625" spans="1:91" ht="12.75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</row>
    <row r="626" spans="1:91" ht="12.75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</row>
    <row r="627" spans="1:91" ht="12.75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</row>
    <row r="628" spans="1:91" ht="12.75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</row>
    <row r="629" spans="1:91" ht="12.75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</row>
    <row r="630" spans="1:91" ht="12.75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</row>
    <row r="631" spans="1:91" ht="12.75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</row>
    <row r="632" spans="1:91" ht="12.75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</row>
    <row r="633" spans="1:91" ht="12.75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</row>
    <row r="634" spans="1:91" ht="12.75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</row>
    <row r="635" spans="1:91" ht="12.75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</row>
    <row r="636" spans="1:91" ht="12.75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</row>
    <row r="637" spans="1:91" ht="12.75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</row>
    <row r="638" spans="1:91" ht="12.75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</row>
    <row r="639" spans="1:91" ht="12.75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</row>
    <row r="640" spans="1:91" ht="12.75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</row>
    <row r="641" spans="1:91" ht="12.75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</row>
    <row r="642" spans="1:91" ht="12.75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</row>
    <row r="643" spans="1:91" ht="12.75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</row>
    <row r="644" spans="1:91" ht="12.75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</row>
    <row r="645" spans="1:91" ht="12.75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</row>
    <row r="646" spans="1:91" ht="12.75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</row>
    <row r="647" spans="1:91" ht="12.75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</row>
    <row r="648" spans="1:91" ht="12.7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</row>
    <row r="649" spans="1:91" ht="12.75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</row>
    <row r="650" spans="1:91" ht="12.75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</row>
    <row r="651" spans="1:91" ht="12.75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</row>
    <row r="652" spans="1:91" ht="12.75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</row>
    <row r="653" spans="1:91" ht="12.75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</row>
    <row r="654" spans="1:91" ht="12.75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</row>
    <row r="655" spans="1:91" ht="12.75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</row>
    <row r="656" spans="1:91" ht="12.75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</row>
    <row r="657" spans="1:91" ht="12.75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</row>
    <row r="658" spans="1:91" ht="12.75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</row>
    <row r="659" spans="1:91" ht="12.75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</row>
    <row r="660" spans="1:91" ht="12.75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</row>
    <row r="661" spans="1:91" ht="12.75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</row>
    <row r="662" spans="1:91" ht="12.75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</row>
    <row r="663" spans="1:91" ht="12.75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</row>
    <row r="664" spans="1:91" ht="12.75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</row>
    <row r="665" spans="1:91" ht="12.75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</row>
    <row r="666" spans="1:91" ht="12.75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</row>
    <row r="667" spans="1:91" ht="12.75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</row>
    <row r="668" spans="1:91" ht="12.75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</row>
    <row r="669" spans="1:91" ht="12.75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</row>
    <row r="670" spans="1:91" ht="12.75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</row>
    <row r="671" spans="1:91" ht="12.75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</row>
    <row r="672" spans="1:91" ht="12.75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</row>
    <row r="673" spans="1:91" ht="12.75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</row>
    <row r="674" spans="1:91" ht="12.75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</row>
    <row r="675" spans="1:91" ht="12.75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</row>
    <row r="676" spans="1:91" ht="12.75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</row>
    <row r="677" spans="1:91" ht="12.75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</row>
    <row r="678" spans="1:91" ht="12.75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</row>
    <row r="679" spans="1:91" ht="12.75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</row>
    <row r="680" spans="1:91" ht="12.75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</row>
    <row r="681" spans="1:91" ht="12.75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</row>
    <row r="682" spans="1:91" ht="12.75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</row>
    <row r="683" spans="1:91" ht="12.75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</row>
    <row r="684" spans="1:91" ht="12.75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</row>
    <row r="685" spans="1:91" ht="12.75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</row>
    <row r="686" spans="1:91" ht="12.75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</row>
    <row r="687" spans="1:91" ht="12.75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</row>
    <row r="688" spans="1:91" ht="12.75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</row>
    <row r="689" spans="1:91" ht="12.75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</row>
    <row r="690" spans="1:91" ht="12.75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</row>
    <row r="691" spans="1:91" ht="12.75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</row>
    <row r="692" spans="1:91" ht="12.75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</row>
    <row r="693" spans="1:91" ht="12.75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</row>
    <row r="694" spans="1:91" ht="12.75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</row>
    <row r="695" spans="1:91" ht="12.75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</row>
    <row r="696" spans="1:91" ht="12.75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</row>
    <row r="697" spans="1:91" ht="12.75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</row>
    <row r="698" spans="1:91" ht="12.75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</row>
    <row r="699" spans="1:91" ht="12.75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</row>
    <row r="700" spans="1:91" ht="12.75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</row>
    <row r="701" spans="1:91" ht="12.75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</row>
    <row r="702" spans="1:91" ht="12.75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</row>
    <row r="703" spans="1:91" ht="12.75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</row>
    <row r="704" spans="1:91" ht="12.75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</row>
    <row r="705" spans="1:91" ht="12.75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</row>
    <row r="706" spans="1:91" ht="12.75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</row>
    <row r="707" spans="1:91" ht="12.75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</row>
    <row r="708" spans="1:91" ht="12.75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</row>
    <row r="709" spans="1:91" ht="12.75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</row>
    <row r="710" spans="1:91" ht="12.75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</row>
    <row r="711" spans="1:91" ht="12.75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</row>
    <row r="712" spans="1:91" ht="12.75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</row>
    <row r="713" spans="1:91" ht="12.75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</row>
    <row r="714" spans="1:91" ht="12.75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</row>
    <row r="715" spans="1:91" ht="12.75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</row>
    <row r="716" spans="1:91" ht="12.75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</row>
    <row r="717" spans="1:91" ht="12.75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</row>
    <row r="718" spans="1:91" ht="12.75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</row>
    <row r="719" spans="1:91" ht="12.75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</row>
    <row r="720" spans="1:91" ht="12.75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</row>
    <row r="721" spans="1:91" ht="12.75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</row>
    <row r="722" spans="1:91" ht="12.75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</row>
    <row r="723" spans="1:91" ht="12.75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</row>
    <row r="724" spans="1:91" ht="12.75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</row>
    <row r="725" spans="1:91" ht="12.75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</row>
    <row r="726" spans="1:91" ht="12.75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</row>
    <row r="727" spans="1:91" ht="12.75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</row>
    <row r="728" spans="1:91" ht="12.75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</row>
    <row r="729" spans="1:91" ht="12.75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</row>
    <row r="730" spans="1:91" ht="12.75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</row>
    <row r="731" spans="1:91" ht="12.75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</row>
    <row r="732" spans="1:91" ht="12.75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</row>
    <row r="733" spans="1:91" ht="12.75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</row>
    <row r="734" spans="1:91" ht="12.75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</row>
    <row r="735" spans="1:91" ht="12.75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</row>
    <row r="736" spans="1:91" ht="12.75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</row>
    <row r="737" spans="1:91" ht="12.75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</row>
    <row r="738" spans="1:91" ht="12.75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</row>
    <row r="739" spans="1:91" ht="12.75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</row>
    <row r="740" spans="1:91" ht="12.75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</row>
    <row r="741" spans="1:91" ht="12.75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</row>
    <row r="742" spans="1:91" ht="12.75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</row>
    <row r="743" spans="1:91" ht="12.75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</row>
    <row r="744" spans="1:91" ht="12.75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</row>
    <row r="745" spans="1:91" ht="12.75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</row>
    <row r="746" spans="1:91" ht="12.75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</row>
    <row r="747" spans="1:91" ht="12.75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</row>
    <row r="748" spans="1:91" ht="12.75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</row>
    <row r="749" spans="1:91" ht="12.75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</row>
    <row r="750" spans="1:91" ht="12.75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</row>
    <row r="751" spans="1:91" ht="12.75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</row>
    <row r="752" spans="1:91" ht="12.75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</row>
    <row r="753" spans="1:91" ht="12.75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</row>
    <row r="754" spans="1:91" ht="12.75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</row>
    <row r="755" spans="1:91" ht="12.75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</row>
    <row r="756" spans="1:91" ht="12.75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</row>
    <row r="757" spans="1:91" ht="12.75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</row>
    <row r="758" spans="1:91" ht="12.75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</row>
    <row r="759" spans="1:91" ht="12.75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</row>
    <row r="760" spans="1:91" ht="12.75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</row>
    <row r="761" spans="1:91" ht="12.75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</row>
    <row r="762" spans="1:91" ht="12.75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</row>
    <row r="763" spans="1:91" ht="12.75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</row>
    <row r="764" spans="1:91" ht="12.75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</row>
    <row r="765" spans="1:91" ht="12.75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</row>
    <row r="766" spans="1:91" ht="12.75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</row>
    <row r="767" spans="1:91" ht="12.75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</row>
    <row r="768" spans="1:91" ht="12.75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</row>
    <row r="769" spans="1:91" ht="12.75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</row>
    <row r="770" spans="1:91" ht="12.75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</row>
    <row r="771" spans="1:91" ht="12.75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</row>
    <row r="772" spans="1:91" ht="12.75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</row>
    <row r="773" spans="1:91" ht="12.75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</row>
    <row r="774" spans="1:91" ht="12.75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</row>
    <row r="775" spans="1:91" ht="12.75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</row>
    <row r="776" spans="1:91" ht="12.75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</row>
    <row r="777" spans="1:91" ht="12.75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</row>
    <row r="778" spans="1:91" ht="12.75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</row>
    <row r="779" spans="1:91" ht="12.75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</row>
    <row r="780" spans="1:91" ht="12.75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</row>
    <row r="781" spans="1:91" ht="12.75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</row>
    <row r="782" spans="1:91" ht="12.75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</row>
    <row r="783" spans="1:91" ht="12.75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</row>
    <row r="784" spans="1:91" ht="12.75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</row>
    <row r="785" spans="1:91" ht="12.75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</row>
    <row r="786" spans="1:91" ht="12.75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</row>
    <row r="787" spans="1:91" ht="12.75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</row>
    <row r="788" spans="1:91" ht="12.75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</row>
    <row r="789" spans="1:91" ht="12.75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</row>
    <row r="790" spans="1:91" ht="12.75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</row>
    <row r="791" spans="1:91" ht="12.75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</row>
    <row r="792" spans="1:91" ht="12.75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</row>
    <row r="793" spans="1:91" ht="12.75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</row>
    <row r="794" spans="1:91" ht="12.75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</row>
    <row r="795" spans="1:91" ht="12.75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</row>
    <row r="796" spans="1:91" ht="12.75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</row>
    <row r="797" spans="1:91" ht="12.75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</row>
    <row r="798" spans="1:91" ht="12.75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</row>
    <row r="799" spans="1:91" ht="12.75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</row>
    <row r="800" spans="1:91" ht="12.75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</row>
    <row r="801" spans="1:91" ht="12.75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</row>
    <row r="802" spans="1:91" ht="12.75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</row>
    <row r="803" spans="1:91" ht="12.75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</row>
    <row r="804" spans="1:91" ht="12.75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</row>
    <row r="805" spans="1:91" ht="12.75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</row>
    <row r="806" spans="1:91" ht="12.75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</row>
    <row r="807" spans="1:91" ht="12.75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</row>
    <row r="808" spans="1:91" ht="12.75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</row>
    <row r="809" spans="1:91" ht="12.75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</row>
    <row r="810" spans="1:91" ht="12.75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</row>
    <row r="811" spans="1:91" ht="12.75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</row>
    <row r="812" spans="1:91" ht="12.75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</row>
    <row r="813" spans="1:91" ht="12.75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</row>
    <row r="814" spans="1:91" ht="12.75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</row>
    <row r="815" spans="1:91" ht="12.75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</row>
    <row r="816" spans="1:91" ht="12.75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</row>
    <row r="817" spans="1:91" ht="12.75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</row>
    <row r="818" spans="1:91" ht="12.75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</row>
    <row r="819" spans="1:91" ht="12.75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</row>
    <row r="820" spans="1:91" ht="12.75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</row>
    <row r="821" spans="1:91" ht="12.75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</row>
    <row r="822" spans="1:91" ht="12.75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</row>
    <row r="823" spans="1:91" ht="12.75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</row>
    <row r="824" spans="1:91" ht="12.75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</row>
    <row r="825" spans="1:91" ht="12.75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</row>
    <row r="826" spans="1:91" ht="12.75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</row>
    <row r="827" spans="1:91" ht="12.75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</row>
    <row r="828" spans="1:91" ht="12.75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</row>
    <row r="829" spans="1:91" ht="12.75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</row>
    <row r="830" spans="1:91" ht="12.75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</row>
    <row r="831" spans="1:91" ht="12.75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</row>
    <row r="832" spans="1:91" ht="12.75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</row>
    <row r="833" spans="1:91" ht="12.75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</row>
    <row r="834" spans="1:91" ht="12.75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</row>
    <row r="835" spans="1:91" ht="12.75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</row>
    <row r="836" spans="1:91" ht="12.75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</row>
    <row r="837" spans="1:91" ht="12.75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</row>
    <row r="838" spans="1:91" ht="12.75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</row>
    <row r="839" spans="1:91" ht="12.75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</row>
    <row r="840" spans="1:91" ht="12.75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</row>
    <row r="841" spans="1:91" ht="12.75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</row>
    <row r="842" spans="1:91" ht="12.75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</row>
    <row r="843" spans="1:91" ht="12.75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</row>
    <row r="844" spans="1:91" ht="12.75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</row>
    <row r="845" spans="1:91" ht="12.75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</row>
    <row r="846" spans="1:91" ht="12.75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</row>
    <row r="847" spans="1:91" ht="12.75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</row>
    <row r="848" spans="1:91" ht="12.75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</row>
    <row r="849" spans="1:91" ht="12.75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</row>
    <row r="850" spans="1:91" ht="12.75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</row>
    <row r="851" spans="1:91" ht="12.75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</row>
    <row r="852" spans="1:91" ht="12.75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</row>
    <row r="853" spans="1:91" ht="12.75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</row>
    <row r="854" spans="1:91" ht="12.75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</row>
    <row r="855" spans="1:91" ht="12.75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</row>
    <row r="856" spans="1:91" ht="12.75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</row>
    <row r="857" spans="1:91" ht="12.75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</row>
    <row r="858" spans="1:91" ht="12.75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</row>
    <row r="859" spans="1:91" ht="12.75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</row>
    <row r="860" spans="1:91" ht="12.75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</row>
    <row r="861" spans="1:91" ht="12.75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</row>
    <row r="862" spans="1:91" ht="12.75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</row>
    <row r="863" spans="1:91" ht="12.75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</row>
    <row r="864" spans="1:91" ht="12.75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</row>
    <row r="865" spans="1:91" ht="12.75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</row>
    <row r="866" spans="1:91" ht="12.75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</row>
    <row r="867" spans="1:91" ht="12.75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</row>
    <row r="868" spans="1:91" ht="12.75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</row>
    <row r="869" spans="1:91" ht="12.75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</row>
    <row r="870" spans="1:91" ht="12.75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</row>
    <row r="871" spans="1:91" ht="12.75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</row>
    <row r="872" spans="1:91" ht="12.75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</row>
    <row r="873" spans="1:91" ht="12.75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</row>
    <row r="874" spans="1:91" ht="12.75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</row>
    <row r="875" spans="1:91" ht="12.75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</row>
    <row r="876" spans="1:91" ht="12.75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</row>
    <row r="877" spans="1:91" ht="12.75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</row>
    <row r="878" spans="1:91" ht="12.75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</row>
    <row r="879" spans="1:91" ht="12.75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</row>
    <row r="880" spans="1:91" ht="12.75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</row>
    <row r="881" spans="1:91" ht="12.75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</row>
    <row r="882" spans="1:91" ht="12.75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</row>
    <row r="883" spans="1:91" ht="12.75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</row>
    <row r="884" spans="1:91" ht="12.75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</row>
    <row r="885" spans="1:91" ht="12.75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</row>
    <row r="886" spans="1:91" ht="12.75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</row>
    <row r="887" spans="1:91" ht="12.75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</row>
    <row r="888" spans="1:91" ht="12.75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</row>
    <row r="889" spans="1:91" ht="12.75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</row>
    <row r="890" spans="1:91" ht="12.75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</row>
    <row r="891" spans="1:91" ht="12.75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</row>
    <row r="892" spans="1:91" ht="12.75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</row>
    <row r="893" spans="1:91" ht="12.75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</row>
    <row r="894" spans="1:91" ht="12.75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</row>
    <row r="895" spans="1:91" ht="12.75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</row>
    <row r="896" spans="1:91" ht="12.75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</row>
    <row r="897" spans="1:91" ht="12.75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</row>
    <row r="898" spans="1:91" ht="12.75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</row>
    <row r="899" spans="1:91" ht="12.75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</row>
    <row r="900" spans="1:91" ht="12.75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</row>
    <row r="901" spans="1:91" ht="12.75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</row>
    <row r="902" spans="1:91" ht="12.75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</row>
    <row r="903" spans="1:91" ht="12.75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</row>
    <row r="904" spans="1:91" ht="12.75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</row>
    <row r="905" spans="1:91" ht="12.75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</row>
    <row r="906" spans="1:91" ht="12.75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</row>
    <row r="907" spans="1:91" ht="12.75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</row>
    <row r="908" spans="1:91" ht="12.75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</row>
    <row r="909" spans="1:91" ht="12.75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</row>
    <row r="910" spans="1:91" ht="12.75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</row>
    <row r="911" spans="1:91" ht="12.75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</row>
    <row r="912" spans="1:91" ht="12.75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</row>
    <row r="913" spans="1:91" ht="12.75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</row>
    <row r="914" spans="1:91" ht="12.75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</row>
    <row r="915" spans="1:91" ht="12.75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</row>
    <row r="916" spans="1:91" ht="12.75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</row>
    <row r="917" spans="1:91" ht="12.75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</row>
    <row r="918" spans="1:91" ht="12.75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</row>
    <row r="919" spans="1:91" ht="12.75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</row>
    <row r="920" spans="1:91" ht="12.75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</row>
    <row r="921" spans="1:91" ht="12.75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</row>
    <row r="922" spans="1:91" ht="12.75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</row>
    <row r="923" spans="1:91" ht="12.75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</row>
    <row r="924" spans="1:91" ht="12.75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</row>
    <row r="925" spans="1:91" ht="12.75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</row>
    <row r="926" spans="1:91" ht="12.75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</row>
    <row r="927" spans="1:91" ht="12.75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</row>
    <row r="928" spans="1:91" ht="12.75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</row>
    <row r="929" spans="1:91" ht="12.75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</row>
    <row r="930" spans="1:91" ht="12.75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</row>
    <row r="931" spans="1:91" ht="12.75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</row>
    <row r="932" spans="1:91" ht="12.75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</row>
    <row r="933" spans="1:91" ht="12.75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</row>
    <row r="934" spans="1:91" ht="12.7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</row>
    <row r="935" spans="1:91" ht="12.7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</row>
    <row r="936" spans="1:91" ht="12.7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</row>
    <row r="937" spans="1:91" ht="12.7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</row>
    <row r="938" spans="1:91" ht="12.7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</row>
    <row r="939" spans="1:91" ht="12.7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</row>
    <row r="940" spans="1:91" ht="12.7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</row>
    <row r="941" spans="1:91" ht="12.7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</row>
    <row r="942" spans="1:91" ht="12.7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</row>
    <row r="943" spans="1:91" ht="12.7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</row>
    <row r="944" spans="1:91" ht="12.7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</row>
    <row r="945" spans="1:91" ht="12.7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</row>
    <row r="946" spans="1:91" ht="12.7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</row>
    <row r="947" spans="1:91" ht="12.7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</row>
    <row r="948" spans="1:91" ht="12.7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</row>
    <row r="949" spans="1:91" ht="12.7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</row>
    <row r="950" spans="1:91" ht="12.75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</row>
    <row r="951" spans="1:91" ht="12.75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</row>
    <row r="952" spans="1:91" ht="12.75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</row>
    <row r="953" spans="1:91" ht="12.75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</row>
    <row r="954" spans="1:91" ht="12.75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</row>
    <row r="955" spans="1:91" ht="12.75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</row>
    <row r="956" spans="1:91" ht="12.75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</row>
    <row r="957" spans="1:91" ht="12.75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</row>
    <row r="958" spans="1:91" ht="12.75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</row>
    <row r="959" spans="1:91" ht="12.75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</row>
    <row r="960" spans="1:91" ht="12.75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</row>
    <row r="961" spans="1:91" ht="12.75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</row>
    <row r="962" spans="1:91" ht="12.75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</row>
    <row r="963" spans="1:91" ht="12.75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</row>
    <row r="964" spans="1:91" ht="12.75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</row>
    <row r="965" spans="1:91" ht="12.75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</row>
    <row r="966" spans="1:91" ht="12.75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</row>
    <row r="967" spans="1:91" ht="12.75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</row>
    <row r="968" spans="1:91" ht="12.75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</row>
    <row r="969" spans="1:91" ht="12.75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</row>
    <row r="970" spans="1:91" ht="12.75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</row>
    <row r="971" spans="1:91" ht="12.75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</row>
    <row r="972" spans="1:91" ht="12.75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</row>
    <row r="973" spans="1:91" ht="12.75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</row>
    <row r="974" spans="1:91" ht="12.75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</row>
    <row r="975" spans="1:91" ht="12.75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</row>
    <row r="976" spans="1:91" ht="12.75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</row>
    <row r="977" spans="1:91" ht="12.75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</row>
    <row r="978" spans="1:91" ht="12.75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</row>
    <row r="979" spans="1:91" ht="12.75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</row>
    <row r="980" spans="1:91" ht="12.75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</row>
    <row r="981" spans="1:91" ht="12.75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</row>
    <row r="982" spans="1:91" ht="12.75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</row>
    <row r="983" spans="1:91" ht="12.75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</row>
    <row r="984" spans="1:91" ht="12.75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</row>
    <row r="985" spans="1:91" ht="12.75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</row>
    <row r="986" spans="1:91" ht="12.75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</row>
    <row r="987" spans="1:91" ht="12.75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</row>
    <row r="988" spans="1:91" ht="12.75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</row>
    <row r="989" spans="1:91" ht="12.75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</row>
    <row r="990" spans="1:91" ht="12.75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</row>
    <row r="991" spans="1:91" ht="12.75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</row>
    <row r="992" spans="1:91" ht="12.75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</row>
    <row r="993" spans="1:91" ht="12.75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</row>
    <row r="994" spans="1:91" ht="12.75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</row>
    <row r="995" spans="1:91" ht="12.75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</row>
    <row r="996" spans="1:91" ht="12.75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</row>
    <row r="997" spans="1:91" ht="12.75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</row>
    <row r="998" spans="1:91" ht="12.75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</row>
    <row r="999" spans="1:91" ht="12.75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</row>
    <row r="1000" spans="1:91" ht="12.75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</row>
    <row r="1001" spans="1:91" ht="12.75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</row>
    <row r="1002" spans="1:91" ht="12.75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</row>
    <row r="1003" spans="1:91" ht="12.75" x14ac:dyDescent="0.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13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</row>
    <row r="1004" spans="1:91" ht="12.75" x14ac:dyDescent="0.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13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</row>
    <row r="1005" spans="1:91" ht="12.75" x14ac:dyDescent="0.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  <c r="AZ1005" s="13"/>
      <c r="BA1005" s="13"/>
      <c r="BB1005" s="13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</row>
    <row r="1006" spans="1:91" ht="12.75" x14ac:dyDescent="0.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13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</row>
    <row r="1007" spans="1:91" ht="12.75" x14ac:dyDescent="0.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  <c r="AZ1007" s="13"/>
      <c r="BA1007" s="13"/>
      <c r="BB1007" s="13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</row>
  </sheetData>
  <mergeCells count="36">
    <mergeCell ref="G1:L1"/>
    <mergeCell ref="M1:S1"/>
    <mergeCell ref="BW33:CK116"/>
    <mergeCell ref="BH33:BH116"/>
    <mergeCell ref="AW33:AW116"/>
    <mergeCell ref="BV33:BV116"/>
    <mergeCell ref="T1:Z1"/>
    <mergeCell ref="AA1:AG1"/>
    <mergeCell ref="AI4:AI32"/>
    <mergeCell ref="W4:X32"/>
    <mergeCell ref="U4:V32"/>
    <mergeCell ref="Y4:Y32"/>
    <mergeCell ref="AH1:AN1"/>
    <mergeCell ref="BJ1:BP1"/>
    <mergeCell ref="BR33:BS116"/>
    <mergeCell ref="BT33:BU116"/>
    <mergeCell ref="U33:V116"/>
    <mergeCell ref="Y33:Y116"/>
    <mergeCell ref="W33:X116"/>
    <mergeCell ref="AI33:AI116"/>
    <mergeCell ref="AU33:AV116"/>
    <mergeCell ref="AS33:AT116"/>
    <mergeCell ref="BW4:CK32"/>
    <mergeCell ref="BX1:CD1"/>
    <mergeCell ref="CE1:CK1"/>
    <mergeCell ref="BQ1:BW1"/>
    <mergeCell ref="BR4:BS32"/>
    <mergeCell ref="BV4:BV32"/>
    <mergeCell ref="BT4:BU32"/>
    <mergeCell ref="BH4:BH32"/>
    <mergeCell ref="AW4:AW32"/>
    <mergeCell ref="AO1:AU1"/>
    <mergeCell ref="BC1:BI1"/>
    <mergeCell ref="AV1:BB1"/>
    <mergeCell ref="AU4:AV32"/>
    <mergeCell ref="AS4:AT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99"/>
  <sheetViews>
    <sheetView tabSelected="1" workbookViewId="0">
      <pane xSplit="6" topLeftCell="AW1" activePane="topRight" state="frozen"/>
      <selection pane="topRight" activeCell="AY3" sqref="AY3"/>
    </sheetView>
  </sheetViews>
  <sheetFormatPr baseColWidth="10" defaultColWidth="14.42578125" defaultRowHeight="15.75" customHeight="1" x14ac:dyDescent="0.2"/>
  <cols>
    <col min="1" max="1" width="18.140625" customWidth="1"/>
    <col min="2" max="2" width="47.28515625" customWidth="1"/>
    <col min="3" max="3" width="19.85546875" customWidth="1"/>
    <col min="4" max="4" width="17.28515625" customWidth="1"/>
    <col min="5" max="6" width="19.85546875" customWidth="1"/>
  </cols>
  <sheetData>
    <row r="1" spans="1:91" ht="12.75" x14ac:dyDescent="0.2">
      <c r="A1" s="9"/>
      <c r="B1" s="9"/>
      <c r="C1" s="9"/>
      <c r="D1" s="9"/>
      <c r="E1" s="9"/>
      <c r="F1" s="9"/>
      <c r="G1" s="42" t="s">
        <v>500</v>
      </c>
      <c r="H1" s="37"/>
      <c r="I1" s="37"/>
      <c r="J1" s="37"/>
      <c r="K1" s="37"/>
      <c r="L1" s="37"/>
      <c r="M1" s="42" t="s">
        <v>501</v>
      </c>
      <c r="N1" s="37"/>
      <c r="O1" s="37"/>
      <c r="P1" s="37"/>
      <c r="Q1" s="37"/>
      <c r="R1" s="37"/>
      <c r="S1" s="37"/>
      <c r="T1" s="42" t="s">
        <v>502</v>
      </c>
      <c r="U1" s="37"/>
      <c r="V1" s="37"/>
      <c r="W1" s="37"/>
      <c r="X1" s="37"/>
      <c r="Y1" s="37"/>
      <c r="Z1" s="37"/>
      <c r="AA1" s="42" t="s">
        <v>503</v>
      </c>
      <c r="AB1" s="37"/>
      <c r="AC1" s="37"/>
      <c r="AD1" s="37"/>
      <c r="AE1" s="37"/>
      <c r="AF1" s="37"/>
      <c r="AG1" s="37"/>
      <c r="AH1" s="42" t="s">
        <v>504</v>
      </c>
      <c r="AI1" s="37"/>
      <c r="AJ1" s="37"/>
      <c r="AK1" s="37"/>
      <c r="AL1" s="37"/>
      <c r="AM1" s="37"/>
      <c r="AN1" s="37"/>
      <c r="AO1" s="42" t="s">
        <v>505</v>
      </c>
      <c r="AP1" s="37"/>
      <c r="AQ1" s="37"/>
      <c r="AR1" s="37"/>
      <c r="AS1" s="37"/>
      <c r="AT1" s="37"/>
      <c r="AU1" s="37"/>
      <c r="AV1" s="42" t="s">
        <v>506</v>
      </c>
      <c r="AW1" s="37"/>
      <c r="AX1" s="37"/>
      <c r="AY1" s="37"/>
      <c r="AZ1" s="37"/>
      <c r="BA1" s="37"/>
      <c r="BB1" s="37"/>
      <c r="BC1" s="42" t="s">
        <v>507</v>
      </c>
      <c r="BD1" s="37"/>
      <c r="BE1" s="37"/>
      <c r="BF1" s="37"/>
      <c r="BG1" s="37"/>
      <c r="BH1" s="37"/>
      <c r="BI1" s="37"/>
      <c r="BJ1" s="42" t="s">
        <v>508</v>
      </c>
      <c r="BK1" s="37"/>
      <c r="BL1" s="37"/>
      <c r="BM1" s="37"/>
      <c r="BN1" s="37"/>
      <c r="BO1" s="37"/>
      <c r="BP1" s="37"/>
      <c r="BQ1" s="42" t="s">
        <v>509</v>
      </c>
      <c r="BR1" s="37"/>
      <c r="BS1" s="37"/>
      <c r="BT1" s="37"/>
      <c r="BU1" s="37"/>
      <c r="BV1" s="37"/>
      <c r="BW1" s="37"/>
      <c r="BX1" s="42" t="s">
        <v>510</v>
      </c>
      <c r="BY1" s="37"/>
      <c r="BZ1" s="37"/>
      <c r="CA1" s="37"/>
      <c r="CB1" s="37"/>
      <c r="CC1" s="37"/>
      <c r="CD1" s="37"/>
      <c r="CE1" s="42" t="s">
        <v>511</v>
      </c>
      <c r="CF1" s="37"/>
      <c r="CG1" s="37"/>
      <c r="CH1" s="37"/>
      <c r="CI1" s="37"/>
      <c r="CJ1" s="37"/>
      <c r="CK1" s="37"/>
      <c r="CL1" s="20"/>
      <c r="CM1" s="20"/>
    </row>
    <row r="2" spans="1:91" ht="15" customHeight="1" x14ac:dyDescent="0.2">
      <c r="A2" s="20"/>
      <c r="B2" s="20"/>
      <c r="C2" s="21"/>
      <c r="D2" s="21"/>
      <c r="E2" s="21"/>
      <c r="F2" s="21"/>
      <c r="G2" s="10" t="str">
        <f t="shared" ref="G2:AL2" si="0">TEXT(G3,"ddd")</f>
        <v>lun</v>
      </c>
      <c r="H2" s="10" t="str">
        <f t="shared" si="0"/>
        <v>mar</v>
      </c>
      <c r="I2" s="10" t="str">
        <f t="shared" si="0"/>
        <v>mié</v>
      </c>
      <c r="J2" s="10" t="str">
        <f t="shared" si="0"/>
        <v>jue</v>
      </c>
      <c r="K2" s="10" t="str">
        <f t="shared" si="0"/>
        <v>vie</v>
      </c>
      <c r="L2" s="10" t="str">
        <f t="shared" si="0"/>
        <v>sáb</v>
      </c>
      <c r="M2" s="10" t="str">
        <f t="shared" si="0"/>
        <v>dom</v>
      </c>
      <c r="N2" s="10" t="str">
        <f t="shared" si="0"/>
        <v>lun</v>
      </c>
      <c r="O2" s="10" t="str">
        <f t="shared" si="0"/>
        <v>mar</v>
      </c>
      <c r="P2" s="10" t="str">
        <f t="shared" si="0"/>
        <v>mié</v>
      </c>
      <c r="Q2" s="10" t="str">
        <f t="shared" si="0"/>
        <v>jue</v>
      </c>
      <c r="R2" s="10" t="str">
        <f t="shared" si="0"/>
        <v>vie</v>
      </c>
      <c r="S2" s="10" t="str">
        <f t="shared" si="0"/>
        <v>sáb</v>
      </c>
      <c r="T2" s="10" t="str">
        <f t="shared" si="0"/>
        <v>dom</v>
      </c>
      <c r="U2" s="10" t="str">
        <f t="shared" si="0"/>
        <v>lun</v>
      </c>
      <c r="V2" s="10" t="str">
        <f t="shared" si="0"/>
        <v>mar</v>
      </c>
      <c r="W2" s="10" t="str">
        <f t="shared" si="0"/>
        <v>mié</v>
      </c>
      <c r="X2" s="10" t="str">
        <f t="shared" si="0"/>
        <v>jue</v>
      </c>
      <c r="Y2" s="10" t="str">
        <f t="shared" si="0"/>
        <v>vie</v>
      </c>
      <c r="Z2" s="10" t="str">
        <f t="shared" si="0"/>
        <v>sáb</v>
      </c>
      <c r="AA2" s="10" t="str">
        <f t="shared" si="0"/>
        <v>dom</v>
      </c>
      <c r="AB2" s="10" t="str">
        <f t="shared" si="0"/>
        <v>lun</v>
      </c>
      <c r="AC2" s="10" t="str">
        <f t="shared" si="0"/>
        <v>mar</v>
      </c>
      <c r="AD2" s="10" t="str">
        <f t="shared" si="0"/>
        <v>mié</v>
      </c>
      <c r="AE2" s="10" t="str">
        <f t="shared" si="0"/>
        <v>jue</v>
      </c>
      <c r="AF2" s="10" t="str">
        <f t="shared" si="0"/>
        <v>vie</v>
      </c>
      <c r="AG2" s="10" t="str">
        <f t="shared" si="0"/>
        <v>sáb</v>
      </c>
      <c r="AH2" s="10" t="str">
        <f t="shared" si="0"/>
        <v>dom</v>
      </c>
      <c r="AI2" s="10" t="str">
        <f t="shared" si="0"/>
        <v>lun</v>
      </c>
      <c r="AJ2" s="10" t="str">
        <f t="shared" si="0"/>
        <v>mar</v>
      </c>
      <c r="AK2" s="10" t="str">
        <f t="shared" si="0"/>
        <v>mié</v>
      </c>
      <c r="AL2" s="10" t="str">
        <f t="shared" si="0"/>
        <v>jue</v>
      </c>
      <c r="AM2" s="10" t="str">
        <f t="shared" ref="AM2:BR2" si="1">TEXT(AM3,"ddd")</f>
        <v>vie</v>
      </c>
      <c r="AN2" s="10" t="str">
        <f t="shared" si="1"/>
        <v>sáb</v>
      </c>
      <c r="AO2" s="10" t="str">
        <f t="shared" si="1"/>
        <v>dom</v>
      </c>
      <c r="AP2" s="10" t="str">
        <f t="shared" si="1"/>
        <v>lun</v>
      </c>
      <c r="AQ2" s="10" t="str">
        <f t="shared" si="1"/>
        <v>mar</v>
      </c>
      <c r="AR2" s="10" t="str">
        <f t="shared" si="1"/>
        <v>mié</v>
      </c>
      <c r="AS2" s="10" t="str">
        <f t="shared" si="1"/>
        <v>jue</v>
      </c>
      <c r="AT2" s="10" t="str">
        <f t="shared" si="1"/>
        <v>vie</v>
      </c>
      <c r="AU2" s="10" t="str">
        <f t="shared" si="1"/>
        <v>sáb</v>
      </c>
      <c r="AV2" s="10" t="str">
        <f t="shared" si="1"/>
        <v>dom</v>
      </c>
      <c r="AW2" s="10" t="str">
        <f t="shared" si="1"/>
        <v>lun</v>
      </c>
      <c r="AX2" s="10" t="str">
        <f t="shared" si="1"/>
        <v>mar</v>
      </c>
      <c r="AY2" s="10" t="str">
        <f t="shared" si="1"/>
        <v>mié</v>
      </c>
      <c r="AZ2" s="10" t="str">
        <f t="shared" si="1"/>
        <v>jue</v>
      </c>
      <c r="BA2" s="10" t="str">
        <f t="shared" si="1"/>
        <v>vie</v>
      </c>
      <c r="BB2" s="10" t="str">
        <f t="shared" si="1"/>
        <v>sáb</v>
      </c>
      <c r="BC2" s="10" t="str">
        <f t="shared" si="1"/>
        <v>dom</v>
      </c>
      <c r="BD2" s="10" t="str">
        <f t="shared" si="1"/>
        <v>lun</v>
      </c>
      <c r="BE2" s="10" t="str">
        <f t="shared" si="1"/>
        <v>mar</v>
      </c>
      <c r="BF2" s="10" t="str">
        <f t="shared" si="1"/>
        <v>mié</v>
      </c>
      <c r="BG2" s="10" t="str">
        <f t="shared" si="1"/>
        <v>jue</v>
      </c>
      <c r="BH2" s="10" t="str">
        <f t="shared" si="1"/>
        <v>vie</v>
      </c>
      <c r="BI2" s="10" t="str">
        <f t="shared" si="1"/>
        <v>sáb</v>
      </c>
      <c r="BJ2" s="10" t="str">
        <f t="shared" si="1"/>
        <v>dom</v>
      </c>
      <c r="BK2" s="10" t="str">
        <f t="shared" si="1"/>
        <v>lun</v>
      </c>
      <c r="BL2" s="10" t="str">
        <f t="shared" si="1"/>
        <v>mar</v>
      </c>
      <c r="BM2" s="10" t="str">
        <f t="shared" si="1"/>
        <v>mié</v>
      </c>
      <c r="BN2" s="10" t="str">
        <f t="shared" si="1"/>
        <v>jue</v>
      </c>
      <c r="BO2" s="10" t="str">
        <f t="shared" si="1"/>
        <v>vie</v>
      </c>
      <c r="BP2" s="10" t="str">
        <f t="shared" si="1"/>
        <v>sáb</v>
      </c>
      <c r="BQ2" s="10" t="str">
        <f t="shared" si="1"/>
        <v>dom</v>
      </c>
      <c r="BR2" s="10" t="str">
        <f t="shared" si="1"/>
        <v>lun</v>
      </c>
      <c r="BS2" s="10" t="str">
        <f t="shared" ref="BS2:CX2" si="2">TEXT(BS3,"ddd")</f>
        <v>mar</v>
      </c>
      <c r="BT2" s="10" t="str">
        <f t="shared" si="2"/>
        <v>mié</v>
      </c>
      <c r="BU2" s="10" t="str">
        <f t="shared" si="2"/>
        <v>jue</v>
      </c>
      <c r="BV2" s="10" t="str">
        <f t="shared" si="2"/>
        <v>vie</v>
      </c>
      <c r="BW2" s="10" t="str">
        <f t="shared" si="2"/>
        <v>sáb</v>
      </c>
      <c r="BX2" s="10" t="str">
        <f t="shared" si="2"/>
        <v>dom</v>
      </c>
      <c r="BY2" s="10" t="str">
        <f t="shared" si="2"/>
        <v>lun</v>
      </c>
      <c r="BZ2" s="10" t="str">
        <f t="shared" si="2"/>
        <v>mar</v>
      </c>
      <c r="CA2" s="10" t="str">
        <f t="shared" si="2"/>
        <v>mié</v>
      </c>
      <c r="CB2" s="10" t="str">
        <f t="shared" si="2"/>
        <v>jue</v>
      </c>
      <c r="CC2" s="10" t="str">
        <f t="shared" si="2"/>
        <v>vie</v>
      </c>
      <c r="CD2" s="10" t="str">
        <f t="shared" si="2"/>
        <v>sáb</v>
      </c>
      <c r="CE2" s="10" t="str">
        <f t="shared" si="2"/>
        <v>dom</v>
      </c>
      <c r="CF2" s="10" t="str">
        <f t="shared" si="2"/>
        <v>lun</v>
      </c>
      <c r="CG2" s="10" t="str">
        <f t="shared" si="2"/>
        <v>mar</v>
      </c>
      <c r="CH2" s="10" t="str">
        <f t="shared" si="2"/>
        <v>mié</v>
      </c>
      <c r="CI2" s="10" t="str">
        <f t="shared" si="2"/>
        <v>jue</v>
      </c>
      <c r="CJ2" s="10" t="str">
        <f t="shared" si="2"/>
        <v>vie</v>
      </c>
      <c r="CK2" s="10" t="str">
        <f t="shared" si="2"/>
        <v>sáb</v>
      </c>
      <c r="CL2" s="22"/>
      <c r="CM2" s="22"/>
    </row>
    <row r="3" spans="1:91" ht="15" customHeight="1" x14ac:dyDescent="0.2">
      <c r="A3" s="20"/>
      <c r="B3" s="20"/>
      <c r="C3" s="21"/>
      <c r="D3" s="21"/>
      <c r="E3" s="21"/>
      <c r="F3" s="21"/>
      <c r="G3" s="11">
        <v>41883</v>
      </c>
      <c r="H3" s="59">
        <f t="shared" ref="H3:AM3" si="3">G3+1</f>
        <v>41884</v>
      </c>
      <c r="I3" s="59">
        <f t="shared" si="3"/>
        <v>41885</v>
      </c>
      <c r="J3" s="59">
        <f t="shared" si="3"/>
        <v>41886</v>
      </c>
      <c r="K3" s="59">
        <f t="shared" si="3"/>
        <v>41887</v>
      </c>
      <c r="L3" s="59">
        <f t="shared" si="3"/>
        <v>41888</v>
      </c>
      <c r="M3" s="59">
        <f t="shared" si="3"/>
        <v>41889</v>
      </c>
      <c r="N3" s="59">
        <f t="shared" si="3"/>
        <v>41890</v>
      </c>
      <c r="O3" s="59">
        <f t="shared" si="3"/>
        <v>41891</v>
      </c>
      <c r="P3" s="59">
        <f t="shared" si="3"/>
        <v>41892</v>
      </c>
      <c r="Q3" s="59">
        <f t="shared" si="3"/>
        <v>41893</v>
      </c>
      <c r="R3" s="59">
        <f t="shared" si="3"/>
        <v>41894</v>
      </c>
      <c r="S3" s="59">
        <f t="shared" si="3"/>
        <v>41895</v>
      </c>
      <c r="T3" s="59">
        <f t="shared" si="3"/>
        <v>41896</v>
      </c>
      <c r="U3" s="59">
        <f t="shared" si="3"/>
        <v>41897</v>
      </c>
      <c r="V3" s="59">
        <f t="shared" si="3"/>
        <v>41898</v>
      </c>
      <c r="W3" s="59">
        <f t="shared" si="3"/>
        <v>41899</v>
      </c>
      <c r="X3" s="59">
        <f t="shared" si="3"/>
        <v>41900</v>
      </c>
      <c r="Y3" s="59">
        <f t="shared" si="3"/>
        <v>41901</v>
      </c>
      <c r="Z3" s="59">
        <f t="shared" si="3"/>
        <v>41902</v>
      </c>
      <c r="AA3" s="59">
        <f t="shared" si="3"/>
        <v>41903</v>
      </c>
      <c r="AB3" s="59">
        <f t="shared" si="3"/>
        <v>41904</v>
      </c>
      <c r="AC3" s="59">
        <f t="shared" si="3"/>
        <v>41905</v>
      </c>
      <c r="AD3" s="59">
        <f t="shared" si="3"/>
        <v>41906</v>
      </c>
      <c r="AE3" s="59">
        <f t="shared" si="3"/>
        <v>41907</v>
      </c>
      <c r="AF3" s="59">
        <f t="shared" si="3"/>
        <v>41908</v>
      </c>
      <c r="AG3" s="59">
        <f t="shared" si="3"/>
        <v>41909</v>
      </c>
      <c r="AH3" s="59">
        <f t="shared" si="3"/>
        <v>41910</v>
      </c>
      <c r="AI3" s="59">
        <f t="shared" si="3"/>
        <v>41911</v>
      </c>
      <c r="AJ3" s="59">
        <f t="shared" si="3"/>
        <v>41912</v>
      </c>
      <c r="AK3" s="59">
        <f t="shared" si="3"/>
        <v>41913</v>
      </c>
      <c r="AL3" s="59">
        <f t="shared" si="3"/>
        <v>41914</v>
      </c>
      <c r="AM3" s="59">
        <f t="shared" si="3"/>
        <v>41915</v>
      </c>
      <c r="AN3" s="59">
        <f t="shared" ref="AN3:BS3" si="4">AM3+1</f>
        <v>41916</v>
      </c>
      <c r="AO3" s="59">
        <f t="shared" si="4"/>
        <v>41917</v>
      </c>
      <c r="AP3" s="59">
        <f t="shared" si="4"/>
        <v>41918</v>
      </c>
      <c r="AQ3" s="59">
        <f t="shared" si="4"/>
        <v>41919</v>
      </c>
      <c r="AR3" s="59">
        <f t="shared" si="4"/>
        <v>41920</v>
      </c>
      <c r="AS3" s="59">
        <f t="shared" si="4"/>
        <v>41921</v>
      </c>
      <c r="AT3" s="59">
        <f t="shared" si="4"/>
        <v>41922</v>
      </c>
      <c r="AU3" s="59">
        <f t="shared" si="4"/>
        <v>41923</v>
      </c>
      <c r="AV3" s="59">
        <f t="shared" si="4"/>
        <v>41924</v>
      </c>
      <c r="AW3" s="59">
        <f t="shared" si="4"/>
        <v>41925</v>
      </c>
      <c r="AX3" s="59">
        <f t="shared" si="4"/>
        <v>41926</v>
      </c>
      <c r="AY3" s="59">
        <f t="shared" si="4"/>
        <v>41927</v>
      </c>
      <c r="AZ3" s="59">
        <f t="shared" si="4"/>
        <v>41928</v>
      </c>
      <c r="BA3" s="59">
        <f t="shared" si="4"/>
        <v>41929</v>
      </c>
      <c r="BB3" s="59">
        <f t="shared" si="4"/>
        <v>41930</v>
      </c>
      <c r="BC3" s="59">
        <f t="shared" si="4"/>
        <v>41931</v>
      </c>
      <c r="BD3" s="59">
        <f t="shared" si="4"/>
        <v>41932</v>
      </c>
      <c r="BE3" s="59">
        <f t="shared" si="4"/>
        <v>41933</v>
      </c>
      <c r="BF3" s="59">
        <f t="shared" si="4"/>
        <v>41934</v>
      </c>
      <c r="BG3" s="59">
        <f t="shared" si="4"/>
        <v>41935</v>
      </c>
      <c r="BH3" s="59">
        <f t="shared" si="4"/>
        <v>41936</v>
      </c>
      <c r="BI3" s="59">
        <f t="shared" si="4"/>
        <v>41937</v>
      </c>
      <c r="BJ3" s="59">
        <f t="shared" si="4"/>
        <v>41938</v>
      </c>
      <c r="BK3" s="59">
        <f t="shared" si="4"/>
        <v>41939</v>
      </c>
      <c r="BL3" s="59">
        <f t="shared" si="4"/>
        <v>41940</v>
      </c>
      <c r="BM3" s="59">
        <f t="shared" si="4"/>
        <v>41941</v>
      </c>
      <c r="BN3" s="59">
        <f t="shared" si="4"/>
        <v>41942</v>
      </c>
      <c r="BO3" s="59">
        <f t="shared" si="4"/>
        <v>41943</v>
      </c>
      <c r="BP3" s="59">
        <f t="shared" si="4"/>
        <v>41944</v>
      </c>
      <c r="BQ3" s="59">
        <f t="shared" si="4"/>
        <v>41945</v>
      </c>
      <c r="BR3" s="59">
        <f t="shared" si="4"/>
        <v>41946</v>
      </c>
      <c r="BS3" s="59">
        <f t="shared" si="4"/>
        <v>41947</v>
      </c>
      <c r="BT3" s="59">
        <f t="shared" ref="BT3:CK3" si="5">BS3+1</f>
        <v>41948</v>
      </c>
      <c r="BU3" s="59">
        <f t="shared" si="5"/>
        <v>41949</v>
      </c>
      <c r="BV3" s="59">
        <f t="shared" si="5"/>
        <v>41950</v>
      </c>
      <c r="BW3" s="59">
        <f t="shared" si="5"/>
        <v>41951</v>
      </c>
      <c r="BX3" s="59">
        <f t="shared" si="5"/>
        <v>41952</v>
      </c>
      <c r="BY3" s="59">
        <f t="shared" si="5"/>
        <v>41953</v>
      </c>
      <c r="BZ3" s="59">
        <f t="shared" si="5"/>
        <v>41954</v>
      </c>
      <c r="CA3" s="59">
        <f t="shared" si="5"/>
        <v>41955</v>
      </c>
      <c r="CB3" s="59">
        <f t="shared" si="5"/>
        <v>41956</v>
      </c>
      <c r="CC3" s="59">
        <f t="shared" si="5"/>
        <v>41957</v>
      </c>
      <c r="CD3" s="59">
        <f t="shared" si="5"/>
        <v>41958</v>
      </c>
      <c r="CE3" s="59">
        <f t="shared" si="5"/>
        <v>41959</v>
      </c>
      <c r="CF3" s="59">
        <f t="shared" si="5"/>
        <v>41960</v>
      </c>
      <c r="CG3" s="59">
        <f t="shared" si="5"/>
        <v>41961</v>
      </c>
      <c r="CH3" s="59">
        <f t="shared" si="5"/>
        <v>41962</v>
      </c>
      <c r="CI3" s="59">
        <f t="shared" si="5"/>
        <v>41963</v>
      </c>
      <c r="CJ3" s="59">
        <f t="shared" si="5"/>
        <v>41964</v>
      </c>
      <c r="CK3" s="59">
        <f t="shared" si="5"/>
        <v>41965</v>
      </c>
      <c r="CL3" s="9"/>
      <c r="CM3" s="9"/>
    </row>
    <row r="4" spans="1:91" ht="15" customHeight="1" x14ac:dyDescent="0.2">
      <c r="A4" s="27" t="s">
        <v>512</v>
      </c>
      <c r="B4" s="27" t="s">
        <v>513</v>
      </c>
      <c r="C4" s="27" t="s">
        <v>514</v>
      </c>
      <c r="D4" s="27" t="s">
        <v>515</v>
      </c>
      <c r="E4" s="27" t="s">
        <v>516</v>
      </c>
      <c r="F4" s="27" t="s">
        <v>517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52" t="s">
        <v>518</v>
      </c>
      <c r="V4" s="37"/>
      <c r="W4" s="51" t="s">
        <v>519</v>
      </c>
      <c r="X4" s="37"/>
      <c r="Y4" s="49" t="s">
        <v>520</v>
      </c>
      <c r="Z4" s="13"/>
      <c r="AA4" s="13"/>
      <c r="AB4" s="13"/>
      <c r="AC4" s="13"/>
      <c r="AD4" s="13"/>
      <c r="AE4" s="13"/>
      <c r="AF4" s="13"/>
      <c r="AH4" s="13"/>
      <c r="AI4" s="50" t="s">
        <v>521</v>
      </c>
      <c r="AJ4" s="13"/>
      <c r="AK4" s="13"/>
      <c r="AL4" s="13"/>
      <c r="AM4" s="13"/>
      <c r="AN4" s="13"/>
      <c r="AO4" s="13"/>
      <c r="AS4" s="52" t="s">
        <v>522</v>
      </c>
      <c r="AT4" s="37"/>
      <c r="AU4" s="51" t="s">
        <v>523</v>
      </c>
      <c r="AV4" s="37"/>
      <c r="AW4" s="49" t="s">
        <v>524</v>
      </c>
      <c r="BB4" s="13"/>
      <c r="BC4" s="13"/>
      <c r="BD4" s="13"/>
      <c r="BE4" s="13"/>
      <c r="BF4" s="13"/>
      <c r="BG4" s="13"/>
      <c r="BH4" s="50" t="s">
        <v>525</v>
      </c>
      <c r="BI4" s="13"/>
      <c r="BJ4" s="13"/>
      <c r="BL4" s="13"/>
      <c r="BM4" s="13"/>
      <c r="BN4" s="13"/>
      <c r="BO4" s="13"/>
      <c r="BP4" s="13"/>
      <c r="BQ4" s="13"/>
      <c r="BR4" s="54" t="s">
        <v>526</v>
      </c>
      <c r="BS4" s="37"/>
      <c r="BT4" s="53" t="s">
        <v>527</v>
      </c>
      <c r="BU4" s="37"/>
      <c r="BV4" s="56" t="s">
        <v>528</v>
      </c>
      <c r="BW4" s="55" t="s">
        <v>529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13"/>
      <c r="CM4" s="13"/>
    </row>
    <row r="5" spans="1:91" ht="12.75" x14ac:dyDescent="0.2">
      <c r="A5" s="14" t="s">
        <v>530</v>
      </c>
      <c r="B5" s="14" t="s">
        <v>531</v>
      </c>
      <c r="C5" s="15"/>
      <c r="D5" s="15"/>
      <c r="E5" s="16"/>
      <c r="F5" s="1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37"/>
      <c r="V5" s="37"/>
      <c r="W5" s="37"/>
      <c r="X5" s="37"/>
      <c r="Y5" s="37"/>
      <c r="Z5" s="13"/>
      <c r="AA5" s="13"/>
      <c r="AB5" s="13"/>
      <c r="AC5" s="13"/>
      <c r="AD5" s="13"/>
      <c r="AE5" s="13"/>
      <c r="AF5" s="13"/>
      <c r="AG5" s="13"/>
      <c r="AH5" s="13"/>
      <c r="AI5" s="37"/>
      <c r="AJ5" s="13"/>
      <c r="AK5" s="13"/>
      <c r="AL5" s="13"/>
      <c r="AM5" s="13"/>
      <c r="AN5" s="13"/>
      <c r="AO5" s="13"/>
      <c r="AS5" s="37"/>
      <c r="AT5" s="37"/>
      <c r="AU5" s="37"/>
      <c r="AV5" s="37"/>
      <c r="AW5" s="37"/>
      <c r="BB5" s="13"/>
      <c r="BC5" s="13"/>
      <c r="BD5" s="13"/>
      <c r="BE5" s="13"/>
      <c r="BF5" s="13"/>
      <c r="BG5" s="13"/>
      <c r="BH5" s="37"/>
      <c r="BI5" s="13"/>
      <c r="BJ5" s="13"/>
      <c r="BL5" s="13"/>
      <c r="BM5" s="13"/>
      <c r="BN5" s="13"/>
      <c r="BO5" s="13"/>
      <c r="BP5" s="13"/>
      <c r="BQ5" s="13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13"/>
      <c r="CM5" s="13"/>
    </row>
    <row r="6" spans="1:91" ht="12.75" x14ac:dyDescent="0.2">
      <c r="A6" s="17" t="s">
        <v>532</v>
      </c>
      <c r="B6" s="17" t="s">
        <v>533</v>
      </c>
      <c r="C6" s="17"/>
      <c r="D6" s="17"/>
      <c r="E6" s="17" t="s">
        <v>534</v>
      </c>
      <c r="F6" s="17"/>
      <c r="G6" s="28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7"/>
      <c r="V6" s="37"/>
      <c r="W6" s="37"/>
      <c r="X6" s="37"/>
      <c r="Y6" s="37"/>
      <c r="Z6" s="13"/>
      <c r="AA6" s="13"/>
      <c r="AB6" s="13"/>
      <c r="AC6" s="13"/>
      <c r="AD6" s="13"/>
      <c r="AE6" s="13"/>
      <c r="AF6" s="13"/>
      <c r="AG6" s="13"/>
      <c r="AH6" s="13"/>
      <c r="AI6" s="37"/>
      <c r="AJ6" s="13"/>
      <c r="AK6" s="13"/>
      <c r="AL6" s="13"/>
      <c r="AM6" s="13"/>
      <c r="AN6" s="13"/>
      <c r="AO6" s="13"/>
      <c r="AS6" s="37"/>
      <c r="AT6" s="37"/>
      <c r="AU6" s="37"/>
      <c r="AV6" s="37"/>
      <c r="AW6" s="37"/>
      <c r="BB6" s="13"/>
      <c r="BC6" s="13"/>
      <c r="BD6" s="13"/>
      <c r="BE6" s="13"/>
      <c r="BF6" s="13"/>
      <c r="BG6" s="13"/>
      <c r="BH6" s="37"/>
      <c r="BI6" s="13"/>
      <c r="BJ6" s="13"/>
      <c r="BL6" s="13"/>
      <c r="BM6" s="13"/>
      <c r="BN6" s="13"/>
      <c r="BO6" s="13"/>
      <c r="BP6" s="13"/>
      <c r="BQ6" s="13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13"/>
      <c r="CM6" s="13"/>
    </row>
    <row r="7" spans="1:91" ht="12.75" x14ac:dyDescent="0.2">
      <c r="A7" s="17" t="s">
        <v>535</v>
      </c>
      <c r="B7" s="17" t="s">
        <v>536</v>
      </c>
      <c r="C7" s="17"/>
      <c r="D7" s="17"/>
      <c r="E7" s="17" t="s">
        <v>537</v>
      </c>
      <c r="F7" s="17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7"/>
      <c r="V7" s="37"/>
      <c r="W7" s="37"/>
      <c r="X7" s="37"/>
      <c r="Y7" s="37"/>
      <c r="Z7" s="13"/>
      <c r="AA7" s="13"/>
      <c r="AB7" s="13"/>
      <c r="AC7" s="13"/>
      <c r="AD7" s="13"/>
      <c r="AE7" s="13"/>
      <c r="AF7" s="13"/>
      <c r="AG7" s="13"/>
      <c r="AH7" s="13"/>
      <c r="AI7" s="37"/>
      <c r="AJ7" s="13"/>
      <c r="AK7" s="13"/>
      <c r="AL7" s="13"/>
      <c r="AM7" s="13"/>
      <c r="AN7" s="13"/>
      <c r="AO7" s="13"/>
      <c r="AS7" s="37"/>
      <c r="AT7" s="37"/>
      <c r="AU7" s="37"/>
      <c r="AV7" s="37"/>
      <c r="AW7" s="37"/>
      <c r="BB7" s="13"/>
      <c r="BC7" s="13"/>
      <c r="BD7" s="13"/>
      <c r="BE7" s="13"/>
      <c r="BF7" s="13"/>
      <c r="BG7" s="13"/>
      <c r="BH7" s="37"/>
      <c r="BI7" s="13"/>
      <c r="BJ7" s="13"/>
      <c r="BL7" s="13"/>
      <c r="BM7" s="13"/>
      <c r="BN7" s="13"/>
      <c r="BO7" s="13"/>
      <c r="BP7" s="13"/>
      <c r="BQ7" s="13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13"/>
      <c r="CM7" s="13"/>
    </row>
    <row r="8" spans="1:91" ht="12.75" x14ac:dyDescent="0.2">
      <c r="A8" s="17" t="s">
        <v>538</v>
      </c>
      <c r="B8" s="17" t="s">
        <v>539</v>
      </c>
      <c r="C8" s="15"/>
      <c r="D8" s="15"/>
      <c r="E8" s="17" t="s">
        <v>540</v>
      </c>
      <c r="F8" s="1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37"/>
      <c r="V8" s="37"/>
      <c r="W8" s="37"/>
      <c r="X8" s="37"/>
      <c r="Y8" s="37"/>
      <c r="Z8" s="13"/>
      <c r="AA8" s="13"/>
      <c r="AB8" s="13"/>
      <c r="AC8" s="13"/>
      <c r="AD8" s="13"/>
      <c r="AE8" s="13"/>
      <c r="AF8" s="13"/>
      <c r="AG8" s="13"/>
      <c r="AH8" s="13"/>
      <c r="AI8" s="37"/>
      <c r="AJ8" s="13"/>
      <c r="AK8" s="13"/>
      <c r="AL8" s="13"/>
      <c r="AM8" s="13"/>
      <c r="AN8" s="13"/>
      <c r="AO8" s="13"/>
      <c r="AS8" s="37"/>
      <c r="AT8" s="37"/>
      <c r="AU8" s="37"/>
      <c r="AV8" s="37"/>
      <c r="AW8" s="37"/>
      <c r="BB8" s="13"/>
      <c r="BC8" s="13"/>
      <c r="BD8" s="13"/>
      <c r="BE8" s="13"/>
      <c r="BF8" s="13"/>
      <c r="BG8" s="13"/>
      <c r="BH8" s="37"/>
      <c r="BI8" s="13"/>
      <c r="BJ8" s="13"/>
      <c r="BL8" s="13"/>
      <c r="BM8" s="13"/>
      <c r="BN8" s="13"/>
      <c r="BO8" s="13"/>
      <c r="BP8" s="13"/>
      <c r="BQ8" s="13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13"/>
      <c r="CM8" s="13"/>
    </row>
    <row r="9" spans="1:91" ht="12.75" x14ac:dyDescent="0.2">
      <c r="A9" s="14" t="s">
        <v>541</v>
      </c>
      <c r="B9" s="14" t="s">
        <v>542</v>
      </c>
      <c r="C9" s="15"/>
      <c r="D9" s="15"/>
      <c r="E9" s="16"/>
      <c r="F9" s="1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37"/>
      <c r="V9" s="37"/>
      <c r="W9" s="37"/>
      <c r="X9" s="37"/>
      <c r="Y9" s="37"/>
      <c r="Z9" s="13"/>
      <c r="AA9" s="13"/>
      <c r="AB9" s="13"/>
      <c r="AC9" s="13"/>
      <c r="AD9" s="13"/>
      <c r="AE9" s="13"/>
      <c r="AF9" s="13"/>
      <c r="AG9" s="13"/>
      <c r="AH9" s="13"/>
      <c r="AI9" s="37"/>
      <c r="AJ9" s="13"/>
      <c r="AK9" s="13"/>
      <c r="AL9" s="13"/>
      <c r="AM9" s="13"/>
      <c r="AN9" s="13"/>
      <c r="AO9" s="13"/>
      <c r="AS9" s="37"/>
      <c r="AT9" s="37"/>
      <c r="AU9" s="37"/>
      <c r="AV9" s="37"/>
      <c r="AW9" s="37"/>
      <c r="BB9" s="13"/>
      <c r="BC9" s="13"/>
      <c r="BD9" s="13"/>
      <c r="BE9" s="13"/>
      <c r="BF9" s="13"/>
      <c r="BG9" s="13"/>
      <c r="BH9" s="37"/>
      <c r="BI9" s="13"/>
      <c r="BJ9" s="13"/>
      <c r="BL9" s="13"/>
      <c r="BM9" s="13"/>
      <c r="BN9" s="13"/>
      <c r="BO9" s="13"/>
      <c r="BP9" s="13"/>
      <c r="BQ9" s="13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13"/>
      <c r="CM9" s="13"/>
    </row>
    <row r="10" spans="1:91" ht="12.75" x14ac:dyDescent="0.2">
      <c r="A10" s="17" t="s">
        <v>543</v>
      </c>
      <c r="B10" s="17" t="s">
        <v>544</v>
      </c>
      <c r="C10" s="17"/>
      <c r="D10" s="17"/>
      <c r="E10" s="17" t="s">
        <v>545</v>
      </c>
      <c r="F10" s="1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7"/>
      <c r="V10" s="37"/>
      <c r="W10" s="37"/>
      <c r="X10" s="37"/>
      <c r="Y10" s="37"/>
      <c r="Z10" s="13"/>
      <c r="AA10" s="13"/>
      <c r="AB10" s="13"/>
      <c r="AC10" s="13"/>
      <c r="AD10" s="13"/>
      <c r="AE10" s="13"/>
      <c r="AF10" s="13"/>
      <c r="AG10" s="13"/>
      <c r="AH10" s="13"/>
      <c r="AI10" s="37"/>
      <c r="AJ10" s="13"/>
      <c r="AK10" s="13"/>
      <c r="AL10" s="13"/>
      <c r="AM10" s="13"/>
      <c r="AN10" s="13"/>
      <c r="AO10" s="13"/>
      <c r="AS10" s="37"/>
      <c r="AT10" s="37"/>
      <c r="AU10" s="37"/>
      <c r="AV10" s="37"/>
      <c r="AW10" s="37"/>
      <c r="BB10" s="13"/>
      <c r="BC10" s="13"/>
      <c r="BD10" s="13"/>
      <c r="BE10" s="13"/>
      <c r="BF10" s="13"/>
      <c r="BG10" s="13"/>
      <c r="BH10" s="37"/>
      <c r="BI10" s="13"/>
      <c r="BJ10" s="13"/>
      <c r="BL10" s="13"/>
      <c r="BM10" s="13"/>
      <c r="BN10" s="13"/>
      <c r="BO10" s="13"/>
      <c r="BP10" s="13"/>
      <c r="BQ10" s="13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13"/>
      <c r="CM10" s="13"/>
    </row>
    <row r="11" spans="1:91" ht="12.75" x14ac:dyDescent="0.2">
      <c r="A11" s="17" t="s">
        <v>546</v>
      </c>
      <c r="B11" s="17" t="s">
        <v>547</v>
      </c>
      <c r="C11" s="17"/>
      <c r="D11" s="17"/>
      <c r="E11" s="17" t="s">
        <v>548</v>
      </c>
      <c r="F11" s="17" t="s">
        <v>549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7"/>
      <c r="V11" s="37"/>
      <c r="W11" s="37"/>
      <c r="X11" s="37"/>
      <c r="Y11" s="37"/>
      <c r="Z11" s="13"/>
      <c r="AA11" s="13"/>
      <c r="AB11" s="13"/>
      <c r="AC11" s="13"/>
      <c r="AD11" s="13"/>
      <c r="AE11" s="13"/>
      <c r="AF11" s="13"/>
      <c r="AG11" s="13"/>
      <c r="AH11" s="13"/>
      <c r="AI11" s="37"/>
      <c r="AJ11" s="13"/>
      <c r="AK11" s="13"/>
      <c r="AL11" s="13"/>
      <c r="AM11" s="13"/>
      <c r="AN11" s="13"/>
      <c r="AO11" s="13"/>
      <c r="AS11" s="37"/>
      <c r="AT11" s="37"/>
      <c r="AU11" s="37"/>
      <c r="AV11" s="37"/>
      <c r="AW11" s="37"/>
      <c r="BB11" s="13"/>
      <c r="BC11" s="13"/>
      <c r="BD11" s="13"/>
      <c r="BE11" s="13"/>
      <c r="BF11" s="13"/>
      <c r="BG11" s="13"/>
      <c r="BH11" s="37"/>
      <c r="BI11" s="13"/>
      <c r="BJ11" s="13"/>
      <c r="BL11" s="13"/>
      <c r="BM11" s="13"/>
      <c r="BN11" s="13"/>
      <c r="BO11" s="13"/>
      <c r="BP11" s="13"/>
      <c r="BQ11" s="13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13"/>
      <c r="CM11" s="13"/>
    </row>
    <row r="12" spans="1:91" ht="12.75" x14ac:dyDescent="0.2">
      <c r="A12" s="17" t="s">
        <v>550</v>
      </c>
      <c r="B12" s="17" t="s">
        <v>551</v>
      </c>
      <c r="C12" s="17"/>
      <c r="D12" s="17"/>
      <c r="E12" s="17" t="s">
        <v>552</v>
      </c>
      <c r="F12" s="17" t="s">
        <v>553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7"/>
      <c r="V12" s="37"/>
      <c r="W12" s="37"/>
      <c r="X12" s="37"/>
      <c r="Y12" s="37"/>
      <c r="Z12" s="13"/>
      <c r="AA12" s="13"/>
      <c r="AB12" s="13"/>
      <c r="AC12" s="13"/>
      <c r="AD12" s="13"/>
      <c r="AE12" s="13"/>
      <c r="AF12" s="13"/>
      <c r="AG12" s="13"/>
      <c r="AH12" s="13"/>
      <c r="AI12" s="37"/>
      <c r="AJ12" s="13"/>
      <c r="AK12" s="13"/>
      <c r="AL12" s="13"/>
      <c r="AM12" s="13"/>
      <c r="AN12" s="13"/>
      <c r="AO12" s="13"/>
      <c r="AS12" s="37"/>
      <c r="AT12" s="37"/>
      <c r="AU12" s="37"/>
      <c r="AV12" s="37"/>
      <c r="AW12" s="37"/>
      <c r="BB12" s="13"/>
      <c r="BC12" s="13"/>
      <c r="BD12" s="13"/>
      <c r="BE12" s="13"/>
      <c r="BF12" s="13"/>
      <c r="BG12" s="13"/>
      <c r="BH12" s="37"/>
      <c r="BI12" s="13"/>
      <c r="BJ12" s="13"/>
      <c r="BL12" s="13"/>
      <c r="BM12" s="13"/>
      <c r="BN12" s="13"/>
      <c r="BO12" s="13"/>
      <c r="BP12" s="13"/>
      <c r="BQ12" s="13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13"/>
      <c r="CM12" s="13"/>
    </row>
    <row r="13" spans="1:91" ht="12.75" x14ac:dyDescent="0.2">
      <c r="A13" s="14" t="s">
        <v>554</v>
      </c>
      <c r="B13" s="14" t="s">
        <v>555</v>
      </c>
      <c r="C13" s="15"/>
      <c r="D13" s="15"/>
      <c r="E13" s="16"/>
      <c r="F13" s="1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7"/>
      <c r="V13" s="37"/>
      <c r="W13" s="37"/>
      <c r="X13" s="37"/>
      <c r="Y13" s="37"/>
      <c r="Z13" s="13"/>
      <c r="AA13" s="13"/>
      <c r="AB13" s="13"/>
      <c r="AC13" s="13"/>
      <c r="AD13" s="13"/>
      <c r="AE13" s="13"/>
      <c r="AF13" s="13"/>
      <c r="AG13" s="13"/>
      <c r="AH13" s="13"/>
      <c r="AI13" s="37"/>
      <c r="AJ13" s="13"/>
      <c r="AK13" s="13"/>
      <c r="AL13" s="13"/>
      <c r="AM13" s="13"/>
      <c r="AN13" s="13"/>
      <c r="AO13" s="13"/>
      <c r="AS13" s="37"/>
      <c r="AT13" s="37"/>
      <c r="AU13" s="37"/>
      <c r="AV13" s="37"/>
      <c r="AW13" s="37"/>
      <c r="BB13" s="13"/>
      <c r="BC13" s="13"/>
      <c r="BD13" s="13"/>
      <c r="BE13" s="13"/>
      <c r="BF13" s="13"/>
      <c r="BG13" s="13"/>
      <c r="BH13" s="37"/>
      <c r="BI13" s="13"/>
      <c r="BJ13" s="13"/>
      <c r="BL13" s="13"/>
      <c r="BM13" s="13"/>
      <c r="BN13" s="13"/>
      <c r="BO13" s="13"/>
      <c r="BP13" s="13"/>
      <c r="BQ13" s="13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13"/>
      <c r="CM13" s="13"/>
    </row>
    <row r="14" spans="1:91" ht="12.75" x14ac:dyDescent="0.2">
      <c r="A14" s="17" t="s">
        <v>556</v>
      </c>
      <c r="B14" s="17" t="s">
        <v>557</v>
      </c>
      <c r="C14" s="17"/>
      <c r="D14" s="17"/>
      <c r="E14" s="17" t="s">
        <v>558</v>
      </c>
      <c r="F14" s="17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37"/>
      <c r="V14" s="37"/>
      <c r="W14" s="37"/>
      <c r="X14" s="37"/>
      <c r="Y14" s="37"/>
      <c r="Z14" s="13"/>
      <c r="AA14" s="13"/>
      <c r="AB14" s="13"/>
      <c r="AC14" s="13"/>
      <c r="AD14" s="13"/>
      <c r="AE14" s="13"/>
      <c r="AF14" s="13"/>
      <c r="AG14" s="13"/>
      <c r="AH14" s="13"/>
      <c r="AI14" s="37"/>
      <c r="AJ14" s="13"/>
      <c r="AK14" s="13"/>
      <c r="AL14" s="13"/>
      <c r="AM14" s="13"/>
      <c r="AN14" s="13"/>
      <c r="AO14" s="13"/>
      <c r="AS14" s="37"/>
      <c r="AT14" s="37"/>
      <c r="AU14" s="37"/>
      <c r="AV14" s="37"/>
      <c r="AW14" s="37"/>
      <c r="BB14" s="13"/>
      <c r="BC14" s="13"/>
      <c r="BD14" s="13"/>
      <c r="BE14" s="13"/>
      <c r="BF14" s="13"/>
      <c r="BG14" s="13"/>
      <c r="BH14" s="37"/>
      <c r="BI14" s="13"/>
      <c r="BJ14" s="13"/>
      <c r="BL14" s="13"/>
      <c r="BM14" s="13"/>
      <c r="BN14" s="13"/>
      <c r="BO14" s="13"/>
      <c r="BP14" s="13"/>
      <c r="BQ14" s="13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13"/>
      <c r="CM14" s="13"/>
    </row>
    <row r="15" spans="1:91" ht="12.75" x14ac:dyDescent="0.2">
      <c r="A15" s="17" t="s">
        <v>559</v>
      </c>
      <c r="B15" s="17" t="s">
        <v>560</v>
      </c>
      <c r="C15" s="17"/>
      <c r="D15" s="17"/>
      <c r="E15" s="17" t="s">
        <v>561</v>
      </c>
      <c r="F15" s="17" t="s">
        <v>562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37"/>
      <c r="V15" s="37"/>
      <c r="W15" s="37"/>
      <c r="X15" s="37"/>
      <c r="Y15" s="37"/>
      <c r="Z15" s="13"/>
      <c r="AA15" s="13"/>
      <c r="AB15" s="13"/>
      <c r="AC15" s="13"/>
      <c r="AD15" s="13"/>
      <c r="AE15" s="13"/>
      <c r="AF15" s="13"/>
      <c r="AG15" s="13"/>
      <c r="AH15" s="13"/>
      <c r="AI15" s="37"/>
      <c r="AJ15" s="13"/>
      <c r="AK15" s="13"/>
      <c r="AL15" s="13"/>
      <c r="AM15" s="13"/>
      <c r="AN15" s="13"/>
      <c r="AO15" s="13"/>
      <c r="AS15" s="37"/>
      <c r="AT15" s="37"/>
      <c r="AU15" s="37"/>
      <c r="AV15" s="37"/>
      <c r="AW15" s="37"/>
      <c r="BB15" s="13"/>
      <c r="BC15" s="13"/>
      <c r="BD15" s="13"/>
      <c r="BE15" s="13"/>
      <c r="BF15" s="13"/>
      <c r="BG15" s="13"/>
      <c r="BH15" s="37"/>
      <c r="BI15" s="13"/>
      <c r="BJ15" s="13"/>
      <c r="BL15" s="13"/>
      <c r="BM15" s="13"/>
      <c r="BN15" s="13"/>
      <c r="BO15" s="13"/>
      <c r="BP15" s="13"/>
      <c r="BQ15" s="13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13"/>
      <c r="CM15" s="13"/>
    </row>
    <row r="16" spans="1:91" ht="12.75" x14ac:dyDescent="0.2">
      <c r="A16" s="17" t="s">
        <v>563</v>
      </c>
      <c r="B16" s="17" t="s">
        <v>564</v>
      </c>
      <c r="C16" s="17"/>
      <c r="D16" s="17"/>
      <c r="E16" s="17" t="s">
        <v>565</v>
      </c>
      <c r="F16" s="17" t="s">
        <v>566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37"/>
      <c r="V16" s="37"/>
      <c r="W16" s="37"/>
      <c r="X16" s="37"/>
      <c r="Y16" s="37"/>
      <c r="Z16" s="13"/>
      <c r="AA16" s="13"/>
      <c r="AB16" s="13"/>
      <c r="AC16" s="13"/>
      <c r="AD16" s="13"/>
      <c r="AE16" s="13"/>
      <c r="AF16" s="13"/>
      <c r="AG16" s="13"/>
      <c r="AH16" s="13"/>
      <c r="AI16" s="37"/>
      <c r="AJ16" s="13"/>
      <c r="AK16" s="13"/>
      <c r="AL16" s="13"/>
      <c r="AM16" s="13"/>
      <c r="AN16" s="13"/>
      <c r="AO16" s="13"/>
      <c r="AS16" s="37"/>
      <c r="AT16" s="37"/>
      <c r="AU16" s="37"/>
      <c r="AV16" s="37"/>
      <c r="AW16" s="37"/>
      <c r="BB16" s="13"/>
      <c r="BC16" s="13"/>
      <c r="BD16" s="13"/>
      <c r="BE16" s="13"/>
      <c r="BF16" s="13"/>
      <c r="BG16" s="13"/>
      <c r="BH16" s="37"/>
      <c r="BI16" s="13"/>
      <c r="BJ16" s="13"/>
      <c r="BL16" s="13"/>
      <c r="BM16" s="13"/>
      <c r="BN16" s="13"/>
      <c r="BO16" s="13"/>
      <c r="BP16" s="13"/>
      <c r="BQ16" s="13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13"/>
      <c r="CM16" s="13"/>
    </row>
    <row r="17" spans="1:91" ht="12.75" x14ac:dyDescent="0.2">
      <c r="A17" s="14" t="s">
        <v>567</v>
      </c>
      <c r="B17" s="14" t="s">
        <v>568</v>
      </c>
      <c r="C17" s="15"/>
      <c r="D17" s="15"/>
      <c r="E17" s="16"/>
      <c r="F17" s="16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37"/>
      <c r="V17" s="37"/>
      <c r="W17" s="37"/>
      <c r="X17" s="37"/>
      <c r="Y17" s="37"/>
      <c r="Z17" s="13"/>
      <c r="AA17" s="13"/>
      <c r="AB17" s="13"/>
      <c r="AC17" s="13"/>
      <c r="AD17" s="13"/>
      <c r="AE17" s="13"/>
      <c r="AF17" s="13"/>
      <c r="AG17" s="13"/>
      <c r="AH17" s="13"/>
      <c r="AI17" s="37"/>
      <c r="AJ17" s="13"/>
      <c r="AK17" s="13"/>
      <c r="AL17" s="13"/>
      <c r="AM17" s="13"/>
      <c r="AN17" s="13"/>
      <c r="AO17" s="13"/>
      <c r="AS17" s="37"/>
      <c r="AT17" s="37"/>
      <c r="AU17" s="37"/>
      <c r="AV17" s="37"/>
      <c r="AW17" s="37"/>
      <c r="BB17" s="13"/>
      <c r="BC17" s="13"/>
      <c r="BD17" s="13"/>
      <c r="BE17" s="13"/>
      <c r="BF17" s="13"/>
      <c r="BG17" s="13"/>
      <c r="BH17" s="37"/>
      <c r="BI17" s="13"/>
      <c r="BJ17" s="13"/>
      <c r="BL17" s="13"/>
      <c r="BM17" s="13"/>
      <c r="BN17" s="13"/>
      <c r="BO17" s="13"/>
      <c r="BP17" s="13"/>
      <c r="BQ17" s="13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13"/>
      <c r="CM17" s="13"/>
    </row>
    <row r="18" spans="1:91" ht="12.75" x14ac:dyDescent="0.2">
      <c r="A18" s="17" t="s">
        <v>569</v>
      </c>
      <c r="B18" s="17" t="s">
        <v>570</v>
      </c>
      <c r="C18" s="17"/>
      <c r="D18" s="17"/>
      <c r="E18" s="17" t="s">
        <v>571</v>
      </c>
      <c r="F18" s="17"/>
      <c r="G18" s="13"/>
      <c r="H18" s="13"/>
      <c r="I18" s="13"/>
      <c r="J18" s="13"/>
      <c r="L18" s="13"/>
      <c r="M18" s="13"/>
      <c r="N18" s="13"/>
      <c r="O18" s="13"/>
      <c r="P18" s="13"/>
      <c r="Q18" s="13"/>
      <c r="R18" s="13"/>
      <c r="S18" s="13"/>
      <c r="T18" s="13"/>
      <c r="U18" s="37"/>
      <c r="V18" s="37"/>
      <c r="W18" s="37"/>
      <c r="X18" s="37"/>
      <c r="Y18" s="37"/>
      <c r="Z18" s="13"/>
      <c r="AA18" s="13"/>
      <c r="AB18" s="13"/>
      <c r="AC18" s="13"/>
      <c r="AD18" s="13"/>
      <c r="AE18" s="13"/>
      <c r="AF18" s="13"/>
      <c r="AG18" s="13"/>
      <c r="AH18" s="13"/>
      <c r="AI18" s="37"/>
      <c r="AJ18" s="13"/>
      <c r="AK18" s="13"/>
      <c r="AL18" s="13"/>
      <c r="AM18" s="13"/>
      <c r="AN18" s="13"/>
      <c r="AO18" s="13"/>
      <c r="AS18" s="37"/>
      <c r="AT18" s="37"/>
      <c r="AU18" s="37"/>
      <c r="AV18" s="37"/>
      <c r="AW18" s="37"/>
      <c r="BB18" s="13"/>
      <c r="BC18" s="13"/>
      <c r="BD18" s="13"/>
      <c r="BE18" s="13"/>
      <c r="BF18" s="13"/>
      <c r="BG18" s="13"/>
      <c r="BH18" s="37"/>
      <c r="BI18" s="13"/>
      <c r="BJ18" s="13"/>
      <c r="BL18" s="13"/>
      <c r="BM18" s="13"/>
      <c r="BN18" s="13"/>
      <c r="BO18" s="13"/>
      <c r="BP18" s="13"/>
      <c r="BQ18" s="13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13"/>
      <c r="CM18" s="13"/>
    </row>
    <row r="19" spans="1:91" ht="12.75" x14ac:dyDescent="0.2">
      <c r="A19" s="17" t="s">
        <v>572</v>
      </c>
      <c r="B19" s="17" t="s">
        <v>573</v>
      </c>
      <c r="C19" s="17"/>
      <c r="D19" s="17"/>
      <c r="E19" s="17" t="s">
        <v>574</v>
      </c>
      <c r="F19" s="17" t="s">
        <v>575</v>
      </c>
      <c r="G19" s="13"/>
      <c r="H19" s="13"/>
      <c r="I19" s="13"/>
      <c r="J19" s="13"/>
      <c r="L19" s="13"/>
      <c r="M19" s="13"/>
      <c r="N19" s="13"/>
      <c r="O19" s="13"/>
      <c r="P19" s="13"/>
      <c r="Q19" s="13"/>
      <c r="R19" s="13"/>
      <c r="S19" s="13"/>
      <c r="T19" s="13"/>
      <c r="U19" s="37"/>
      <c r="V19" s="37"/>
      <c r="W19" s="37"/>
      <c r="X19" s="37"/>
      <c r="Y19" s="37"/>
      <c r="Z19" s="13"/>
      <c r="AA19" s="13"/>
      <c r="AB19" s="13"/>
      <c r="AC19" s="13"/>
      <c r="AD19" s="13"/>
      <c r="AE19" s="13"/>
      <c r="AF19" s="13"/>
      <c r="AG19" s="13"/>
      <c r="AH19" s="13"/>
      <c r="AI19" s="37"/>
      <c r="AJ19" s="13"/>
      <c r="AK19" s="13"/>
      <c r="AL19" s="13"/>
      <c r="AM19" s="13"/>
      <c r="AN19" s="13"/>
      <c r="AO19" s="13"/>
      <c r="AS19" s="37"/>
      <c r="AT19" s="37"/>
      <c r="AU19" s="37"/>
      <c r="AV19" s="37"/>
      <c r="AW19" s="37"/>
      <c r="BB19" s="13"/>
      <c r="BC19" s="13"/>
      <c r="BD19" s="13"/>
      <c r="BE19" s="13"/>
      <c r="BF19" s="13"/>
      <c r="BG19" s="13"/>
      <c r="BH19" s="37"/>
      <c r="BI19" s="13"/>
      <c r="BJ19" s="13"/>
      <c r="BL19" s="13"/>
      <c r="BM19" s="13"/>
      <c r="BN19" s="13"/>
      <c r="BO19" s="13"/>
      <c r="BP19" s="13"/>
      <c r="BQ19" s="13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13"/>
      <c r="CM19" s="13"/>
    </row>
    <row r="20" spans="1:91" ht="12.75" x14ac:dyDescent="0.2">
      <c r="A20" s="17" t="s">
        <v>576</v>
      </c>
      <c r="B20" s="17" t="s">
        <v>577</v>
      </c>
      <c r="C20" s="17"/>
      <c r="D20" s="17"/>
      <c r="E20" s="17" t="s">
        <v>578</v>
      </c>
      <c r="F20" s="17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37"/>
      <c r="V20" s="37"/>
      <c r="W20" s="37"/>
      <c r="X20" s="37"/>
      <c r="Y20" s="37"/>
      <c r="Z20" s="13"/>
      <c r="AA20" s="13"/>
      <c r="AB20" s="13"/>
      <c r="AC20" s="13"/>
      <c r="AD20" s="13"/>
      <c r="AE20" s="13"/>
      <c r="AF20" s="13"/>
      <c r="AG20" s="13"/>
      <c r="AH20" s="13"/>
      <c r="AI20" s="37"/>
      <c r="AJ20" s="13"/>
      <c r="AK20" s="13"/>
      <c r="AL20" s="13"/>
      <c r="AM20" s="13"/>
      <c r="AN20" s="13"/>
      <c r="AO20" s="13"/>
      <c r="AS20" s="37"/>
      <c r="AT20" s="37"/>
      <c r="AU20" s="37"/>
      <c r="AV20" s="37"/>
      <c r="AW20" s="37"/>
      <c r="BB20" s="13"/>
      <c r="BC20" s="13"/>
      <c r="BD20" s="13"/>
      <c r="BE20" s="13"/>
      <c r="BF20" s="13"/>
      <c r="BG20" s="13"/>
      <c r="BH20" s="37"/>
      <c r="BI20" s="13"/>
      <c r="BJ20" s="13"/>
      <c r="BL20" s="13"/>
      <c r="BM20" s="13"/>
      <c r="BN20" s="13"/>
      <c r="BO20" s="13"/>
      <c r="BP20" s="13"/>
      <c r="BQ20" s="13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13"/>
      <c r="CM20" s="13"/>
    </row>
    <row r="21" spans="1:91" ht="12.75" x14ac:dyDescent="0.2">
      <c r="A21" s="14"/>
      <c r="B21" s="14"/>
      <c r="C21" s="15"/>
      <c r="D21" s="15"/>
      <c r="E21" s="16"/>
      <c r="F21" s="16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37"/>
      <c r="V21" s="37"/>
      <c r="W21" s="37"/>
      <c r="X21" s="37"/>
      <c r="Y21" s="37"/>
      <c r="Z21" s="13"/>
      <c r="AA21" s="13"/>
      <c r="AB21" s="13"/>
      <c r="AC21" s="13"/>
      <c r="AD21" s="13"/>
      <c r="AE21" s="13"/>
      <c r="AF21" s="13"/>
      <c r="AG21" s="13"/>
      <c r="AH21" s="13"/>
      <c r="AI21" s="37"/>
      <c r="AJ21" s="13"/>
      <c r="AK21" s="13"/>
      <c r="AL21" s="13"/>
      <c r="AM21" s="13"/>
      <c r="AN21" s="13"/>
      <c r="AO21" s="13"/>
      <c r="AS21" s="37"/>
      <c r="AT21" s="37"/>
      <c r="AU21" s="37"/>
      <c r="AV21" s="37"/>
      <c r="AW21" s="37"/>
      <c r="BB21" s="13"/>
      <c r="BC21" s="13"/>
      <c r="BD21" s="13"/>
      <c r="BE21" s="13"/>
      <c r="BF21" s="13"/>
      <c r="BG21" s="13"/>
      <c r="BH21" s="37"/>
      <c r="BI21" s="13"/>
      <c r="BJ21" s="13"/>
      <c r="BL21" s="13"/>
      <c r="BM21" s="13"/>
      <c r="BN21" s="13"/>
      <c r="BO21" s="13"/>
      <c r="BP21" s="13"/>
      <c r="BQ21" s="13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13"/>
      <c r="CM21" s="13"/>
    </row>
    <row r="22" spans="1:91" ht="12.75" x14ac:dyDescent="0.2">
      <c r="A22" s="17"/>
      <c r="B22" s="17"/>
      <c r="C22" s="17"/>
      <c r="D22" s="17"/>
      <c r="E22" s="17"/>
      <c r="F22" s="17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37"/>
      <c r="V22" s="37"/>
      <c r="W22" s="37"/>
      <c r="X22" s="37"/>
      <c r="Y22" s="37"/>
      <c r="Z22" s="13"/>
      <c r="AA22" s="13"/>
      <c r="AB22" s="13"/>
      <c r="AC22" s="13"/>
      <c r="AD22" s="13"/>
      <c r="AE22" s="13"/>
      <c r="AF22" s="13"/>
      <c r="AG22" s="13"/>
      <c r="AH22" s="13"/>
      <c r="AI22" s="37"/>
      <c r="AJ22" s="13"/>
      <c r="AK22" s="13"/>
      <c r="AL22" s="13"/>
      <c r="AM22" s="13"/>
      <c r="AN22" s="13"/>
      <c r="AO22" s="13"/>
      <c r="AS22" s="37"/>
      <c r="AT22" s="37"/>
      <c r="AU22" s="37"/>
      <c r="AV22" s="37"/>
      <c r="AW22" s="37"/>
      <c r="BB22" s="13"/>
      <c r="BC22" s="13"/>
      <c r="BD22" s="13"/>
      <c r="BE22" s="13"/>
      <c r="BF22" s="13"/>
      <c r="BG22" s="13"/>
      <c r="BH22" s="37"/>
      <c r="BI22" s="13"/>
      <c r="BJ22" s="13"/>
      <c r="BL22" s="13"/>
      <c r="BM22" s="13"/>
      <c r="BN22" s="13"/>
      <c r="BO22" s="13"/>
      <c r="BP22" s="13"/>
      <c r="BQ22" s="13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13"/>
      <c r="CM22" s="13"/>
    </row>
    <row r="23" spans="1:91" ht="12.75" x14ac:dyDescent="0.2">
      <c r="A23" s="17"/>
      <c r="B23" s="17"/>
      <c r="C23" s="17"/>
      <c r="D23" s="17"/>
      <c r="E23" s="17"/>
      <c r="F23" s="17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37"/>
      <c r="V23" s="37"/>
      <c r="W23" s="37"/>
      <c r="X23" s="37"/>
      <c r="Y23" s="37"/>
      <c r="Z23" s="13"/>
      <c r="AA23" s="13"/>
      <c r="AB23" s="13"/>
      <c r="AC23" s="13"/>
      <c r="AD23" s="13"/>
      <c r="AE23" s="13"/>
      <c r="AF23" s="13"/>
      <c r="AG23" s="13"/>
      <c r="AH23" s="13"/>
      <c r="AI23" s="37"/>
      <c r="AJ23" s="13"/>
      <c r="AK23" s="13"/>
      <c r="AL23" s="13"/>
      <c r="AM23" s="13"/>
      <c r="AN23" s="13"/>
      <c r="AO23" s="13"/>
      <c r="AS23" s="37"/>
      <c r="AT23" s="37"/>
      <c r="AU23" s="37"/>
      <c r="AV23" s="37"/>
      <c r="AW23" s="37"/>
      <c r="BB23" s="13"/>
      <c r="BC23" s="13"/>
      <c r="BD23" s="13"/>
      <c r="BE23" s="13"/>
      <c r="BF23" s="13"/>
      <c r="BG23" s="13"/>
      <c r="BH23" s="37"/>
      <c r="BI23" s="13"/>
      <c r="BJ23" s="13"/>
      <c r="BL23" s="13"/>
      <c r="BM23" s="13"/>
      <c r="BN23" s="13"/>
      <c r="BO23" s="13"/>
      <c r="BP23" s="13"/>
      <c r="BQ23" s="13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13"/>
      <c r="CM23" s="13"/>
    </row>
    <row r="24" spans="1:91" ht="12.75" x14ac:dyDescent="0.2">
      <c r="A24" s="17"/>
      <c r="B24" s="17"/>
      <c r="C24" s="17"/>
      <c r="D24" s="17"/>
      <c r="E24" s="17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37"/>
      <c r="V24" s="37"/>
      <c r="W24" s="37"/>
      <c r="X24" s="37"/>
      <c r="Y24" s="37"/>
      <c r="Z24" s="13"/>
      <c r="AA24" s="13"/>
      <c r="AB24" s="13"/>
      <c r="AC24" s="13"/>
      <c r="AD24" s="13"/>
      <c r="AE24" s="13"/>
      <c r="AF24" s="13"/>
      <c r="AG24" s="13"/>
      <c r="AH24" s="13"/>
      <c r="AI24" s="37"/>
      <c r="AJ24" s="13"/>
      <c r="AK24" s="13"/>
      <c r="AL24" s="13"/>
      <c r="AM24" s="13"/>
      <c r="AN24" s="13"/>
      <c r="AO24" s="13"/>
      <c r="AS24" s="37"/>
      <c r="AT24" s="37"/>
      <c r="AU24" s="37"/>
      <c r="AV24" s="37"/>
      <c r="AW24" s="37"/>
      <c r="BB24" s="13"/>
      <c r="BC24" s="13"/>
      <c r="BD24" s="13"/>
      <c r="BE24" s="13"/>
      <c r="BF24" s="13"/>
      <c r="BG24" s="13"/>
      <c r="BH24" s="37"/>
      <c r="BI24" s="13"/>
      <c r="BJ24" s="13"/>
      <c r="BL24" s="13"/>
      <c r="BM24" s="13"/>
      <c r="BN24" s="13"/>
      <c r="BO24" s="13"/>
      <c r="BP24" s="13"/>
      <c r="BQ24" s="13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13"/>
      <c r="CM24" s="13"/>
    </row>
    <row r="25" spans="1:91" ht="12.75" x14ac:dyDescent="0.2">
      <c r="A25" s="17"/>
      <c r="B25" s="17"/>
      <c r="C25" s="17"/>
      <c r="D25" s="17"/>
      <c r="E25" s="17"/>
      <c r="F25" s="17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37"/>
      <c r="V25" s="37"/>
      <c r="W25" s="37"/>
      <c r="X25" s="37"/>
      <c r="Y25" s="37"/>
      <c r="Z25" s="13"/>
      <c r="AA25" s="13"/>
      <c r="AB25" s="13"/>
      <c r="AC25" s="13"/>
      <c r="AD25" s="13"/>
      <c r="AE25" s="13"/>
      <c r="AF25" s="13"/>
      <c r="AG25" s="13"/>
      <c r="AH25" s="13"/>
      <c r="AI25" s="37"/>
      <c r="AJ25" s="13"/>
      <c r="AK25" s="13"/>
      <c r="AL25" s="13"/>
      <c r="AM25" s="13"/>
      <c r="AN25" s="13"/>
      <c r="AO25" s="13"/>
      <c r="AS25" s="37"/>
      <c r="AT25" s="37"/>
      <c r="AU25" s="37"/>
      <c r="AV25" s="37"/>
      <c r="AW25" s="37"/>
      <c r="BB25" s="13"/>
      <c r="BC25" s="13"/>
      <c r="BD25" s="13"/>
      <c r="BE25" s="13"/>
      <c r="BF25" s="13"/>
      <c r="BG25" s="13"/>
      <c r="BH25" s="37"/>
      <c r="BI25" s="13"/>
      <c r="BJ25" s="13"/>
      <c r="BL25" s="13"/>
      <c r="BM25" s="13"/>
      <c r="BN25" s="13"/>
      <c r="BO25" s="13"/>
      <c r="BP25" s="13"/>
      <c r="BQ25" s="13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13"/>
      <c r="CM25" s="13"/>
    </row>
    <row r="26" spans="1:91" ht="12.75" x14ac:dyDescent="0.2">
      <c r="A26" s="17"/>
      <c r="B26" s="17"/>
      <c r="C26" s="17"/>
      <c r="D26" s="17"/>
      <c r="E26" s="17"/>
      <c r="F26" s="17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37"/>
      <c r="V26" s="37"/>
      <c r="W26" s="37"/>
      <c r="X26" s="37"/>
      <c r="Y26" s="37"/>
      <c r="Z26" s="13"/>
      <c r="AA26" s="13"/>
      <c r="AB26" s="13"/>
      <c r="AC26" s="13"/>
      <c r="AD26" s="13"/>
      <c r="AE26" s="13"/>
      <c r="AF26" s="13"/>
      <c r="AG26" s="13"/>
      <c r="AH26" s="13"/>
      <c r="AI26" s="37"/>
      <c r="AJ26" s="13"/>
      <c r="AK26" s="13"/>
      <c r="AL26" s="13"/>
      <c r="AM26" s="13"/>
      <c r="AN26" s="13"/>
      <c r="AO26" s="13"/>
      <c r="AS26" s="37"/>
      <c r="AT26" s="37"/>
      <c r="AU26" s="37"/>
      <c r="AV26" s="37"/>
      <c r="AW26" s="37"/>
      <c r="BB26" s="13"/>
      <c r="BC26" s="13"/>
      <c r="BD26" s="13"/>
      <c r="BE26" s="13"/>
      <c r="BF26" s="13"/>
      <c r="BG26" s="13"/>
      <c r="BH26" s="37"/>
      <c r="BI26" s="13"/>
      <c r="BJ26" s="13"/>
      <c r="BL26" s="13"/>
      <c r="BM26" s="13"/>
      <c r="BN26" s="13"/>
      <c r="BO26" s="13"/>
      <c r="BP26" s="13"/>
      <c r="BQ26" s="13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13"/>
      <c r="CM26" s="13"/>
    </row>
    <row r="27" spans="1:91" ht="12.75" x14ac:dyDescent="0.2">
      <c r="A27" s="17"/>
      <c r="B27" s="17"/>
      <c r="C27" s="17"/>
      <c r="D27" s="17"/>
      <c r="E27" s="17"/>
      <c r="F27" s="17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37"/>
      <c r="V27" s="37"/>
      <c r="W27" s="37"/>
      <c r="X27" s="37"/>
      <c r="Y27" s="37"/>
      <c r="Z27" s="13"/>
      <c r="AA27" s="13"/>
      <c r="AB27" s="13"/>
      <c r="AC27" s="13"/>
      <c r="AD27" s="13"/>
      <c r="AE27" s="13"/>
      <c r="AF27" s="13"/>
      <c r="AG27" s="13"/>
      <c r="AH27" s="13"/>
      <c r="AI27" s="37"/>
      <c r="AJ27" s="13"/>
      <c r="AK27" s="13"/>
      <c r="AL27" s="13"/>
      <c r="AM27" s="13"/>
      <c r="AN27" s="13"/>
      <c r="AO27" s="13"/>
      <c r="AS27" s="37"/>
      <c r="AT27" s="37"/>
      <c r="AU27" s="37"/>
      <c r="AV27" s="37"/>
      <c r="AW27" s="37"/>
      <c r="BB27" s="13"/>
      <c r="BC27" s="13"/>
      <c r="BD27" s="13"/>
      <c r="BE27" s="13"/>
      <c r="BF27" s="13"/>
      <c r="BG27" s="13"/>
      <c r="BH27" s="37"/>
      <c r="BI27" s="13"/>
      <c r="BJ27" s="13"/>
      <c r="BL27" s="13"/>
      <c r="BM27" s="13"/>
      <c r="BN27" s="13"/>
      <c r="BO27" s="13"/>
      <c r="BP27" s="13"/>
      <c r="BQ27" s="13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13"/>
      <c r="CM27" s="13"/>
    </row>
    <row r="28" spans="1:91" ht="12.75" x14ac:dyDescent="0.2">
      <c r="A28" s="17"/>
      <c r="B28" s="17"/>
      <c r="C28" s="17"/>
      <c r="D28" s="17"/>
      <c r="E28" s="17"/>
      <c r="F28" s="17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37"/>
      <c r="V28" s="37"/>
      <c r="W28" s="37"/>
      <c r="X28" s="37"/>
      <c r="Y28" s="37"/>
      <c r="Z28" s="13"/>
      <c r="AA28" s="13"/>
      <c r="AB28" s="13"/>
      <c r="AC28" s="13"/>
      <c r="AD28" s="13"/>
      <c r="AE28" s="13"/>
      <c r="AF28" s="13"/>
      <c r="AG28" s="13"/>
      <c r="AH28" s="13"/>
      <c r="AI28" s="37"/>
      <c r="AJ28" s="13"/>
      <c r="AK28" s="13"/>
      <c r="AL28" s="13"/>
      <c r="AM28" s="13"/>
      <c r="AN28" s="13"/>
      <c r="AO28" s="13"/>
      <c r="AS28" s="37"/>
      <c r="AT28" s="37"/>
      <c r="AU28" s="37"/>
      <c r="AV28" s="37"/>
      <c r="AW28" s="37"/>
      <c r="BB28" s="13"/>
      <c r="BC28" s="13"/>
      <c r="BD28" s="13"/>
      <c r="BE28" s="13"/>
      <c r="BF28" s="13"/>
      <c r="BG28" s="13"/>
      <c r="BH28" s="37"/>
      <c r="BI28" s="13"/>
      <c r="BJ28" s="13"/>
      <c r="BL28" s="13"/>
      <c r="BM28" s="13"/>
      <c r="BN28" s="13"/>
      <c r="BO28" s="13"/>
      <c r="BP28" s="13"/>
      <c r="BQ28" s="13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13"/>
      <c r="CM28" s="13"/>
    </row>
    <row r="29" spans="1:91" ht="12.75" x14ac:dyDescent="0.2">
      <c r="A29" s="17"/>
      <c r="B29" s="17"/>
      <c r="C29" s="17"/>
      <c r="D29" s="17"/>
      <c r="E29" s="17"/>
      <c r="F29" s="17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37"/>
      <c r="V29" s="37"/>
      <c r="W29" s="37"/>
      <c r="X29" s="37"/>
      <c r="Y29" s="37"/>
      <c r="Z29" s="13"/>
      <c r="AA29" s="13"/>
      <c r="AB29" s="13"/>
      <c r="AC29" s="13"/>
      <c r="AD29" s="13"/>
      <c r="AE29" s="13"/>
      <c r="AF29" s="13"/>
      <c r="AG29" s="13"/>
      <c r="AH29" s="13"/>
      <c r="AI29" s="37"/>
      <c r="AJ29" s="13"/>
      <c r="AK29" s="13"/>
      <c r="AL29" s="13"/>
      <c r="AM29" s="13"/>
      <c r="AN29" s="13"/>
      <c r="AO29" s="13"/>
      <c r="AS29" s="37"/>
      <c r="AT29" s="37"/>
      <c r="AU29" s="37"/>
      <c r="AV29" s="37"/>
      <c r="AW29" s="37"/>
      <c r="BB29" s="13"/>
      <c r="BC29" s="13"/>
      <c r="BD29" s="13"/>
      <c r="BE29" s="13"/>
      <c r="BF29" s="13"/>
      <c r="BG29" s="13"/>
      <c r="BH29" s="37"/>
      <c r="BI29" s="13"/>
      <c r="BJ29" s="13"/>
      <c r="BL29" s="13"/>
      <c r="BM29" s="13"/>
      <c r="BN29" s="13"/>
      <c r="BO29" s="13"/>
      <c r="BP29" s="13"/>
      <c r="BQ29" s="13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13"/>
      <c r="CM29" s="13"/>
    </row>
    <row r="30" spans="1:91" ht="12.75" x14ac:dyDescent="0.2">
      <c r="A30" s="17"/>
      <c r="B30" s="17"/>
      <c r="C30" s="17"/>
      <c r="D30" s="17"/>
      <c r="E30" s="17"/>
      <c r="F30" s="17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37"/>
      <c r="V30" s="37"/>
      <c r="W30" s="37"/>
      <c r="X30" s="37"/>
      <c r="Y30" s="37"/>
      <c r="Z30" s="13"/>
      <c r="AA30" s="13"/>
      <c r="AB30" s="13"/>
      <c r="AC30" s="13"/>
      <c r="AD30" s="13"/>
      <c r="AE30" s="13"/>
      <c r="AF30" s="13"/>
      <c r="AG30" s="13"/>
      <c r="AH30" s="13"/>
      <c r="AI30" s="37"/>
      <c r="AJ30" s="13"/>
      <c r="AK30" s="13"/>
      <c r="AL30" s="13"/>
      <c r="AM30" s="13"/>
      <c r="AN30" s="13"/>
      <c r="AO30" s="13"/>
      <c r="AS30" s="37"/>
      <c r="AT30" s="37"/>
      <c r="AU30" s="37"/>
      <c r="AV30" s="37"/>
      <c r="AW30" s="37"/>
      <c r="BB30" s="13"/>
      <c r="BC30" s="13"/>
      <c r="BD30" s="13"/>
      <c r="BE30" s="13"/>
      <c r="BF30" s="13"/>
      <c r="BG30" s="13"/>
      <c r="BH30" s="37"/>
      <c r="BI30" s="13"/>
      <c r="BJ30" s="13"/>
      <c r="BL30" s="13"/>
      <c r="BM30" s="13"/>
      <c r="BN30" s="13"/>
      <c r="BO30" s="13"/>
      <c r="BP30" s="13"/>
      <c r="BQ30" s="13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13"/>
      <c r="CM30" s="13"/>
    </row>
    <row r="31" spans="1:91" ht="12.7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45"/>
      <c r="V31" s="37"/>
      <c r="W31" s="44"/>
      <c r="X31" s="37"/>
      <c r="Y31" s="47"/>
      <c r="Z31" s="13"/>
      <c r="AA31" s="13"/>
      <c r="AB31" s="13"/>
      <c r="AC31" s="13"/>
      <c r="AD31" s="13"/>
      <c r="AE31" s="13"/>
      <c r="AF31" s="13"/>
      <c r="AG31" s="13"/>
      <c r="AH31" s="13"/>
      <c r="AI31" s="48"/>
      <c r="AJ31" s="13"/>
      <c r="AK31" s="13"/>
      <c r="AL31" s="13"/>
      <c r="AM31" s="13"/>
      <c r="AN31" s="13"/>
      <c r="AO31" s="13"/>
      <c r="AP31" s="13"/>
      <c r="AQ31" s="13"/>
      <c r="AR31" s="13"/>
      <c r="AS31" s="45"/>
      <c r="AT31" s="37"/>
      <c r="AU31" s="44"/>
      <c r="AV31" s="37"/>
      <c r="AW31" s="47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48"/>
      <c r="BI31" s="13"/>
      <c r="BJ31" s="13"/>
      <c r="BK31" s="13"/>
      <c r="BL31" s="13"/>
      <c r="BM31" s="13"/>
      <c r="BN31" s="13"/>
      <c r="BO31" s="13"/>
      <c r="BP31" s="13"/>
      <c r="BQ31" s="13"/>
      <c r="BR31" s="45"/>
      <c r="BS31" s="37"/>
      <c r="BT31" s="44"/>
      <c r="BU31" s="37"/>
      <c r="BV31" s="47"/>
      <c r="BW31" s="46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13"/>
      <c r="CM31" s="13"/>
    </row>
    <row r="32" spans="1:91" ht="12.75" x14ac:dyDescent="0.2">
      <c r="A32" s="14"/>
      <c r="B32" s="14"/>
      <c r="C32" s="15"/>
      <c r="D32" s="15"/>
      <c r="E32" s="16"/>
      <c r="F32" s="16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37"/>
      <c r="V32" s="37"/>
      <c r="W32" s="37"/>
      <c r="X32" s="37"/>
      <c r="Y32" s="37"/>
      <c r="Z32" s="13"/>
      <c r="AA32" s="13"/>
      <c r="AB32" s="13"/>
      <c r="AC32" s="13"/>
      <c r="AD32" s="13"/>
      <c r="AE32" s="13"/>
      <c r="AF32" s="13"/>
      <c r="AG32" s="13"/>
      <c r="AH32" s="13"/>
      <c r="AI32" s="37"/>
      <c r="AJ32" s="13"/>
      <c r="AK32" s="13"/>
      <c r="AL32" s="13"/>
      <c r="AM32" s="13"/>
      <c r="AN32" s="13"/>
      <c r="AO32" s="13"/>
      <c r="AP32" s="13"/>
      <c r="AQ32" s="13"/>
      <c r="AR32" s="13"/>
      <c r="AS32" s="37"/>
      <c r="AT32" s="37"/>
      <c r="AU32" s="37"/>
      <c r="AV32" s="37"/>
      <c r="AW32" s="37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7"/>
      <c r="BI32" s="13"/>
      <c r="BJ32" s="13"/>
      <c r="BK32" s="13"/>
      <c r="BL32" s="13"/>
      <c r="BM32" s="13"/>
      <c r="BN32" s="13"/>
      <c r="BO32" s="13"/>
      <c r="BP32" s="13"/>
      <c r="BQ32" s="13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13"/>
      <c r="CM32" s="13"/>
    </row>
    <row r="33" spans="1:91" ht="12.75" x14ac:dyDescent="0.2">
      <c r="A33" s="17"/>
      <c r="B33" s="17"/>
      <c r="C33" s="17"/>
      <c r="D33" s="17"/>
      <c r="E33" s="17"/>
      <c r="F33" s="17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37"/>
      <c r="V33" s="37"/>
      <c r="W33" s="37"/>
      <c r="X33" s="37"/>
      <c r="Y33" s="37"/>
      <c r="Z33" s="13"/>
      <c r="AA33" s="13"/>
      <c r="AB33" s="13"/>
      <c r="AC33" s="13"/>
      <c r="AD33" s="13"/>
      <c r="AE33" s="13"/>
      <c r="AF33" s="13"/>
      <c r="AG33" s="13"/>
      <c r="AH33" s="13"/>
      <c r="AI33" s="37"/>
      <c r="AJ33" s="13"/>
      <c r="AK33" s="13"/>
      <c r="AL33" s="13"/>
      <c r="AM33" s="13"/>
      <c r="AN33" s="13"/>
      <c r="AO33" s="13"/>
      <c r="AP33" s="13"/>
      <c r="AQ33" s="13"/>
      <c r="AR33" s="13"/>
      <c r="AS33" s="37"/>
      <c r="AT33" s="37"/>
      <c r="AU33" s="37"/>
      <c r="AV33" s="37"/>
      <c r="AW33" s="37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7"/>
      <c r="BI33" s="13"/>
      <c r="BJ33" s="13"/>
      <c r="BK33" s="13"/>
      <c r="BL33" s="13"/>
      <c r="BM33" s="13"/>
      <c r="BN33" s="13"/>
      <c r="BO33" s="13"/>
      <c r="BP33" s="13"/>
      <c r="BQ33" s="13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13"/>
      <c r="CM33" s="13"/>
    </row>
    <row r="34" spans="1:91" ht="12.75" x14ac:dyDescent="0.2">
      <c r="A34" s="17"/>
      <c r="B34" s="17"/>
      <c r="C34" s="17"/>
      <c r="D34" s="17"/>
      <c r="E34" s="17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37"/>
      <c r="V34" s="37"/>
      <c r="W34" s="37"/>
      <c r="X34" s="37"/>
      <c r="Y34" s="37"/>
      <c r="Z34" s="13"/>
      <c r="AA34" s="13"/>
      <c r="AB34" s="13"/>
      <c r="AC34" s="13"/>
      <c r="AD34" s="13"/>
      <c r="AE34" s="13"/>
      <c r="AF34" s="13"/>
      <c r="AG34" s="13"/>
      <c r="AH34" s="13"/>
      <c r="AI34" s="37"/>
      <c r="AJ34" s="13"/>
      <c r="AK34" s="13"/>
      <c r="AL34" s="13"/>
      <c r="AM34" s="13"/>
      <c r="AN34" s="13"/>
      <c r="AO34" s="13"/>
      <c r="AP34" s="13"/>
      <c r="AQ34" s="13"/>
      <c r="AR34" s="13"/>
      <c r="AS34" s="37"/>
      <c r="AT34" s="37"/>
      <c r="AU34" s="37"/>
      <c r="AV34" s="37"/>
      <c r="AW34" s="37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7"/>
      <c r="BI34" s="13"/>
      <c r="BJ34" s="13"/>
      <c r="BK34" s="13"/>
      <c r="BL34" s="13"/>
      <c r="BM34" s="13"/>
      <c r="BN34" s="13"/>
      <c r="BO34" s="13"/>
      <c r="BP34" s="13"/>
      <c r="BQ34" s="13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13"/>
      <c r="CM34" s="13"/>
    </row>
    <row r="35" spans="1:91" ht="12.75" x14ac:dyDescent="0.2">
      <c r="A35" s="17"/>
      <c r="B35" s="17"/>
      <c r="C35" s="17"/>
      <c r="D35" s="17"/>
      <c r="E35" s="17"/>
      <c r="F35" s="1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37"/>
      <c r="V35" s="37"/>
      <c r="W35" s="37"/>
      <c r="X35" s="37"/>
      <c r="Y35" s="37"/>
      <c r="Z35" s="13"/>
      <c r="AA35" s="13"/>
      <c r="AB35" s="13"/>
      <c r="AC35" s="13"/>
      <c r="AD35" s="13"/>
      <c r="AE35" s="13"/>
      <c r="AF35" s="13"/>
      <c r="AG35" s="13"/>
      <c r="AH35" s="13"/>
      <c r="AI35" s="37"/>
      <c r="AJ35" s="13"/>
      <c r="AK35" s="13"/>
      <c r="AL35" s="13"/>
      <c r="AM35" s="13"/>
      <c r="AN35" s="13"/>
      <c r="AO35" s="13"/>
      <c r="AP35" s="13"/>
      <c r="AQ35" s="13"/>
      <c r="AR35" s="13"/>
      <c r="AS35" s="37"/>
      <c r="AT35" s="37"/>
      <c r="AU35" s="37"/>
      <c r="AV35" s="37"/>
      <c r="AW35" s="37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7"/>
      <c r="BI35" s="13"/>
      <c r="BJ35" s="13"/>
      <c r="BK35" s="13"/>
      <c r="BL35" s="13"/>
      <c r="BM35" s="13"/>
      <c r="BN35" s="13"/>
      <c r="BO35" s="13"/>
      <c r="BP35" s="13"/>
      <c r="BQ35" s="13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13"/>
      <c r="CM35" s="13"/>
    </row>
    <row r="36" spans="1:91" ht="12.75" x14ac:dyDescent="0.2">
      <c r="A36" s="17"/>
      <c r="B36" s="17"/>
      <c r="C36" s="17"/>
      <c r="D36" s="17"/>
      <c r="E36" s="17"/>
      <c r="F36" s="17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37"/>
      <c r="V36" s="37"/>
      <c r="W36" s="37"/>
      <c r="X36" s="37"/>
      <c r="Y36" s="37"/>
      <c r="Z36" s="13"/>
      <c r="AA36" s="13"/>
      <c r="AB36" s="13"/>
      <c r="AC36" s="13"/>
      <c r="AD36" s="13"/>
      <c r="AE36" s="13"/>
      <c r="AF36" s="13"/>
      <c r="AG36" s="13"/>
      <c r="AH36" s="13"/>
      <c r="AI36" s="37"/>
      <c r="AJ36" s="13"/>
      <c r="AK36" s="13"/>
      <c r="AL36" s="13"/>
      <c r="AM36" s="13"/>
      <c r="AN36" s="13"/>
      <c r="AO36" s="13"/>
      <c r="AP36" s="13"/>
      <c r="AQ36" s="13"/>
      <c r="AR36" s="13"/>
      <c r="AS36" s="37"/>
      <c r="AT36" s="37"/>
      <c r="AU36" s="37"/>
      <c r="AV36" s="37"/>
      <c r="AW36" s="37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7"/>
      <c r="BI36" s="13"/>
      <c r="BJ36" s="13"/>
      <c r="BK36" s="13"/>
      <c r="BL36" s="13"/>
      <c r="BM36" s="13"/>
      <c r="BN36" s="13"/>
      <c r="BO36" s="13"/>
      <c r="BP36" s="13"/>
      <c r="BQ36" s="13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13"/>
      <c r="CM36" s="13"/>
    </row>
    <row r="37" spans="1:91" ht="12.75" x14ac:dyDescent="0.2">
      <c r="A37" s="17"/>
      <c r="B37" s="17"/>
      <c r="C37" s="17"/>
      <c r="D37" s="17"/>
      <c r="E37" s="17"/>
      <c r="F37" s="17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37"/>
      <c r="V37" s="37"/>
      <c r="W37" s="37"/>
      <c r="X37" s="37"/>
      <c r="Y37" s="37"/>
      <c r="Z37" s="13"/>
      <c r="AA37" s="13"/>
      <c r="AB37" s="13"/>
      <c r="AC37" s="13"/>
      <c r="AD37" s="13"/>
      <c r="AE37" s="13"/>
      <c r="AF37" s="13"/>
      <c r="AG37" s="13"/>
      <c r="AH37" s="13"/>
      <c r="AI37" s="37"/>
      <c r="AJ37" s="13"/>
      <c r="AK37" s="13"/>
      <c r="AL37" s="13"/>
      <c r="AM37" s="13"/>
      <c r="AN37" s="13"/>
      <c r="AO37" s="13"/>
      <c r="AP37" s="13"/>
      <c r="AQ37" s="13"/>
      <c r="AR37" s="13"/>
      <c r="AS37" s="37"/>
      <c r="AT37" s="37"/>
      <c r="AU37" s="37"/>
      <c r="AV37" s="37"/>
      <c r="AW37" s="37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7"/>
      <c r="BI37" s="13"/>
      <c r="BJ37" s="13"/>
      <c r="BK37" s="13"/>
      <c r="BL37" s="13"/>
      <c r="BM37" s="13"/>
      <c r="BN37" s="13"/>
      <c r="BO37" s="13"/>
      <c r="BP37" s="13"/>
      <c r="BQ37" s="13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13"/>
      <c r="CM37" s="13"/>
    </row>
    <row r="38" spans="1:91" ht="12.75" x14ac:dyDescent="0.2">
      <c r="A38" s="17"/>
      <c r="B38" s="17"/>
      <c r="C38" s="17"/>
      <c r="D38" s="17"/>
      <c r="E38" s="17"/>
      <c r="F38" s="17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37"/>
      <c r="V38" s="37"/>
      <c r="W38" s="37"/>
      <c r="X38" s="37"/>
      <c r="Y38" s="37"/>
      <c r="Z38" s="13"/>
      <c r="AA38" s="13"/>
      <c r="AB38" s="13"/>
      <c r="AC38" s="13"/>
      <c r="AD38" s="13"/>
      <c r="AE38" s="13"/>
      <c r="AF38" s="13"/>
      <c r="AG38" s="13"/>
      <c r="AH38" s="13"/>
      <c r="AI38" s="37"/>
      <c r="AJ38" s="13"/>
      <c r="AK38" s="13"/>
      <c r="AL38" s="13"/>
      <c r="AM38" s="13"/>
      <c r="AN38" s="13"/>
      <c r="AO38" s="13"/>
      <c r="AP38" s="13"/>
      <c r="AQ38" s="13"/>
      <c r="AR38" s="13"/>
      <c r="AS38" s="37"/>
      <c r="AT38" s="37"/>
      <c r="AU38" s="37"/>
      <c r="AV38" s="37"/>
      <c r="AW38" s="37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7"/>
      <c r="BI38" s="13"/>
      <c r="BJ38" s="13"/>
      <c r="BK38" s="13"/>
      <c r="BL38" s="13"/>
      <c r="BM38" s="13"/>
      <c r="BN38" s="13"/>
      <c r="BO38" s="13"/>
      <c r="BP38" s="13"/>
      <c r="BQ38" s="13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13"/>
      <c r="CM38" s="13"/>
    </row>
    <row r="39" spans="1:91" ht="12.75" x14ac:dyDescent="0.2">
      <c r="A39" s="17"/>
      <c r="B39" s="17"/>
      <c r="C39" s="17"/>
      <c r="D39" s="17"/>
      <c r="E39" s="17"/>
      <c r="F39" s="17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37"/>
      <c r="V39" s="37"/>
      <c r="W39" s="37"/>
      <c r="X39" s="37"/>
      <c r="Y39" s="37"/>
      <c r="Z39" s="13"/>
      <c r="AA39" s="13"/>
      <c r="AB39" s="13"/>
      <c r="AC39" s="13"/>
      <c r="AD39" s="13"/>
      <c r="AE39" s="13"/>
      <c r="AF39" s="13"/>
      <c r="AG39" s="13"/>
      <c r="AH39" s="13"/>
      <c r="AI39" s="37"/>
      <c r="AJ39" s="13"/>
      <c r="AK39" s="13"/>
      <c r="AL39" s="13"/>
      <c r="AM39" s="13"/>
      <c r="AN39" s="13"/>
      <c r="AO39" s="13"/>
      <c r="AP39" s="13"/>
      <c r="AQ39" s="13"/>
      <c r="AR39" s="13"/>
      <c r="AS39" s="37"/>
      <c r="AT39" s="37"/>
      <c r="AU39" s="37"/>
      <c r="AV39" s="37"/>
      <c r="AW39" s="37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7"/>
      <c r="BI39" s="13"/>
      <c r="BJ39" s="13"/>
      <c r="BK39" s="13"/>
      <c r="BL39" s="13"/>
      <c r="BM39" s="13"/>
      <c r="BN39" s="13"/>
      <c r="BO39" s="13"/>
      <c r="BP39" s="13"/>
      <c r="BQ39" s="13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13"/>
      <c r="CM39" s="13"/>
    </row>
    <row r="40" spans="1:91" ht="12.75" x14ac:dyDescent="0.2">
      <c r="A40" s="17"/>
      <c r="B40" s="17"/>
      <c r="C40" s="17"/>
      <c r="D40" s="17"/>
      <c r="E40" s="17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37"/>
      <c r="V40" s="37"/>
      <c r="W40" s="37"/>
      <c r="X40" s="37"/>
      <c r="Y40" s="37"/>
      <c r="Z40" s="13"/>
      <c r="AA40" s="13"/>
      <c r="AB40" s="13"/>
      <c r="AC40" s="13"/>
      <c r="AD40" s="13"/>
      <c r="AE40" s="13"/>
      <c r="AF40" s="13"/>
      <c r="AG40" s="13"/>
      <c r="AH40" s="13"/>
      <c r="AI40" s="37"/>
      <c r="AJ40" s="13"/>
      <c r="AK40" s="13"/>
      <c r="AL40" s="13"/>
      <c r="AM40" s="13"/>
      <c r="AN40" s="13"/>
      <c r="AO40" s="13"/>
      <c r="AP40" s="13"/>
      <c r="AQ40" s="13"/>
      <c r="AR40" s="13"/>
      <c r="AS40" s="37"/>
      <c r="AT40" s="37"/>
      <c r="AU40" s="37"/>
      <c r="AV40" s="37"/>
      <c r="AW40" s="37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7"/>
      <c r="BI40" s="13"/>
      <c r="BJ40" s="13"/>
      <c r="BK40" s="13"/>
      <c r="BL40" s="13"/>
      <c r="BM40" s="13"/>
      <c r="BN40" s="13"/>
      <c r="BO40" s="13"/>
      <c r="BP40" s="13"/>
      <c r="BQ40" s="13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13"/>
      <c r="CM40" s="13"/>
    </row>
    <row r="41" spans="1:91" ht="12.75" x14ac:dyDescent="0.2">
      <c r="A41" s="17"/>
      <c r="B41" s="17"/>
      <c r="C41" s="17"/>
      <c r="D41" s="17"/>
      <c r="E41" s="17"/>
      <c r="F41" s="17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37"/>
      <c r="V41" s="37"/>
      <c r="W41" s="37"/>
      <c r="X41" s="37"/>
      <c r="Y41" s="37"/>
      <c r="Z41" s="13"/>
      <c r="AA41" s="13"/>
      <c r="AB41" s="13"/>
      <c r="AC41" s="13"/>
      <c r="AD41" s="13"/>
      <c r="AE41" s="13"/>
      <c r="AF41" s="13"/>
      <c r="AG41" s="13"/>
      <c r="AH41" s="13"/>
      <c r="AI41" s="37"/>
      <c r="AJ41" s="13"/>
      <c r="AK41" s="13"/>
      <c r="AL41" s="13"/>
      <c r="AM41" s="13"/>
      <c r="AN41" s="13"/>
      <c r="AO41" s="13"/>
      <c r="AP41" s="13"/>
      <c r="AQ41" s="13"/>
      <c r="AR41" s="13"/>
      <c r="AS41" s="37"/>
      <c r="AT41" s="37"/>
      <c r="AU41" s="37"/>
      <c r="AV41" s="37"/>
      <c r="AW41" s="37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7"/>
      <c r="BI41" s="13"/>
      <c r="BJ41" s="13"/>
      <c r="BK41" s="13"/>
      <c r="BL41" s="13"/>
      <c r="BM41" s="13"/>
      <c r="BN41" s="13"/>
      <c r="BO41" s="13"/>
      <c r="BP41" s="13"/>
      <c r="BQ41" s="13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13"/>
      <c r="CM41" s="13"/>
    </row>
    <row r="42" spans="1:91" ht="12.75" x14ac:dyDescent="0.2">
      <c r="A42" s="14"/>
      <c r="B42" s="14"/>
      <c r="C42" s="15"/>
      <c r="D42" s="15"/>
      <c r="E42" s="16"/>
      <c r="F42" s="16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37"/>
      <c r="V42" s="37"/>
      <c r="W42" s="37"/>
      <c r="X42" s="37"/>
      <c r="Y42" s="37"/>
      <c r="Z42" s="13"/>
      <c r="AA42" s="13"/>
      <c r="AB42" s="13"/>
      <c r="AC42" s="13"/>
      <c r="AD42" s="13"/>
      <c r="AE42" s="13"/>
      <c r="AF42" s="13"/>
      <c r="AG42" s="13"/>
      <c r="AH42" s="13"/>
      <c r="AI42" s="37"/>
      <c r="AJ42" s="13"/>
      <c r="AK42" s="13"/>
      <c r="AL42" s="13"/>
      <c r="AM42" s="13"/>
      <c r="AN42" s="13"/>
      <c r="AO42" s="13"/>
      <c r="AP42" s="13"/>
      <c r="AQ42" s="13"/>
      <c r="AR42" s="13"/>
      <c r="AS42" s="37"/>
      <c r="AT42" s="37"/>
      <c r="AU42" s="37"/>
      <c r="AV42" s="37"/>
      <c r="AW42" s="37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7"/>
      <c r="BI42" s="13"/>
      <c r="BJ42" s="13"/>
      <c r="BK42" s="13"/>
      <c r="BL42" s="13"/>
      <c r="BM42" s="13"/>
      <c r="BN42" s="13"/>
      <c r="BO42" s="13"/>
      <c r="BP42" s="13"/>
      <c r="BQ42" s="13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13"/>
      <c r="CM42" s="13"/>
    </row>
    <row r="43" spans="1:91" ht="12.75" x14ac:dyDescent="0.2">
      <c r="A43" s="17"/>
      <c r="B43" s="17"/>
      <c r="C43" s="17"/>
      <c r="D43" s="17"/>
      <c r="E43" s="17"/>
      <c r="F43" s="17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37"/>
      <c r="V43" s="37"/>
      <c r="W43" s="37"/>
      <c r="X43" s="37"/>
      <c r="Y43" s="37"/>
      <c r="Z43" s="13"/>
      <c r="AA43" s="13"/>
      <c r="AB43" s="13"/>
      <c r="AC43" s="13"/>
      <c r="AD43" s="13"/>
      <c r="AE43" s="13"/>
      <c r="AF43" s="13"/>
      <c r="AG43" s="13"/>
      <c r="AH43" s="13"/>
      <c r="AI43" s="37"/>
      <c r="AJ43" s="13"/>
      <c r="AK43" s="13"/>
      <c r="AL43" s="13"/>
      <c r="AM43" s="13"/>
      <c r="AN43" s="13"/>
      <c r="AO43" s="13"/>
      <c r="AP43" s="13"/>
      <c r="AQ43" s="13"/>
      <c r="AR43" s="13"/>
      <c r="AS43" s="37"/>
      <c r="AT43" s="37"/>
      <c r="AU43" s="37"/>
      <c r="AV43" s="37"/>
      <c r="AW43" s="37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7"/>
      <c r="BI43" s="13"/>
      <c r="BJ43" s="13"/>
      <c r="BK43" s="13"/>
      <c r="BL43" s="13"/>
      <c r="BM43" s="13"/>
      <c r="BN43" s="13"/>
      <c r="BO43" s="13"/>
      <c r="BP43" s="13"/>
      <c r="BQ43" s="13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13"/>
      <c r="CM43" s="13"/>
    </row>
    <row r="44" spans="1:91" ht="12.75" x14ac:dyDescent="0.2">
      <c r="A44" s="17"/>
      <c r="B44" s="17"/>
      <c r="C44" s="17"/>
      <c r="D44" s="17"/>
      <c r="E44" s="17"/>
      <c r="F44" s="17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37"/>
      <c r="V44" s="37"/>
      <c r="W44" s="37"/>
      <c r="X44" s="37"/>
      <c r="Y44" s="37"/>
      <c r="Z44" s="13"/>
      <c r="AA44" s="13"/>
      <c r="AB44" s="13"/>
      <c r="AC44" s="13"/>
      <c r="AD44" s="13"/>
      <c r="AE44" s="13"/>
      <c r="AF44" s="13"/>
      <c r="AG44" s="13"/>
      <c r="AH44" s="13"/>
      <c r="AI44" s="37"/>
      <c r="AJ44" s="13"/>
      <c r="AK44" s="13"/>
      <c r="AL44" s="13"/>
      <c r="AM44" s="13"/>
      <c r="AN44" s="13"/>
      <c r="AO44" s="13"/>
      <c r="AP44" s="13"/>
      <c r="AQ44" s="13"/>
      <c r="AR44" s="13"/>
      <c r="AS44" s="37"/>
      <c r="AT44" s="37"/>
      <c r="AU44" s="37"/>
      <c r="AV44" s="37"/>
      <c r="AW44" s="37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7"/>
      <c r="BI44" s="13"/>
      <c r="BJ44" s="13"/>
      <c r="BK44" s="13"/>
      <c r="BL44" s="13"/>
      <c r="BM44" s="13"/>
      <c r="BN44" s="13"/>
      <c r="BO44" s="13"/>
      <c r="BP44" s="13"/>
      <c r="BQ44" s="13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13"/>
      <c r="CM44" s="13"/>
    </row>
    <row r="45" spans="1:91" ht="12.75" x14ac:dyDescent="0.2">
      <c r="A45" s="17"/>
      <c r="B45" s="17"/>
      <c r="C45" s="17"/>
      <c r="D45" s="17"/>
      <c r="E45" s="17"/>
      <c r="F45" s="17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37"/>
      <c r="V45" s="37"/>
      <c r="W45" s="37"/>
      <c r="X45" s="37"/>
      <c r="Y45" s="37"/>
      <c r="Z45" s="13"/>
      <c r="AA45" s="13"/>
      <c r="AB45" s="13"/>
      <c r="AC45" s="13"/>
      <c r="AD45" s="13"/>
      <c r="AE45" s="13"/>
      <c r="AF45" s="13"/>
      <c r="AG45" s="13"/>
      <c r="AH45" s="13"/>
      <c r="AI45" s="37"/>
      <c r="AJ45" s="13"/>
      <c r="AK45" s="13"/>
      <c r="AL45" s="13"/>
      <c r="AM45" s="13"/>
      <c r="AN45" s="13"/>
      <c r="AO45" s="13"/>
      <c r="AP45" s="13"/>
      <c r="AQ45" s="13"/>
      <c r="AR45" s="13"/>
      <c r="AS45" s="37"/>
      <c r="AT45" s="37"/>
      <c r="AU45" s="37"/>
      <c r="AV45" s="37"/>
      <c r="AW45" s="37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7"/>
      <c r="BI45" s="13"/>
      <c r="BJ45" s="13"/>
      <c r="BK45" s="13"/>
      <c r="BL45" s="13"/>
      <c r="BM45" s="13"/>
      <c r="BN45" s="13"/>
      <c r="BO45" s="13"/>
      <c r="BP45" s="13"/>
      <c r="BQ45" s="13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13"/>
      <c r="CM45" s="13"/>
    </row>
    <row r="46" spans="1:91" ht="12.75" x14ac:dyDescent="0.2">
      <c r="A46" s="17"/>
      <c r="B46" s="17"/>
      <c r="C46" s="17"/>
      <c r="D46" s="17"/>
      <c r="E46" s="17"/>
      <c r="F46" s="17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37"/>
      <c r="V46" s="37"/>
      <c r="W46" s="37"/>
      <c r="X46" s="37"/>
      <c r="Y46" s="37"/>
      <c r="Z46" s="13"/>
      <c r="AA46" s="13"/>
      <c r="AB46" s="13"/>
      <c r="AC46" s="13"/>
      <c r="AD46" s="13"/>
      <c r="AE46" s="13"/>
      <c r="AF46" s="13"/>
      <c r="AG46" s="13"/>
      <c r="AH46" s="13"/>
      <c r="AI46" s="37"/>
      <c r="AJ46" s="13"/>
      <c r="AK46" s="13"/>
      <c r="AL46" s="13"/>
      <c r="AM46" s="13"/>
      <c r="AN46" s="13"/>
      <c r="AO46" s="13"/>
      <c r="AP46" s="13"/>
      <c r="AQ46" s="13"/>
      <c r="AR46" s="13"/>
      <c r="AS46" s="37"/>
      <c r="AT46" s="37"/>
      <c r="AU46" s="37"/>
      <c r="AV46" s="37"/>
      <c r="AW46" s="37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7"/>
      <c r="BI46" s="13"/>
      <c r="BJ46" s="13"/>
      <c r="BK46" s="13"/>
      <c r="BL46" s="13"/>
      <c r="BM46" s="13"/>
      <c r="BN46" s="13"/>
      <c r="BO46" s="13"/>
      <c r="BP46" s="13"/>
      <c r="BQ46" s="13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13"/>
      <c r="CM46" s="13"/>
    </row>
    <row r="47" spans="1:91" ht="12.75" x14ac:dyDescent="0.2">
      <c r="A47" s="17"/>
      <c r="B47" s="17"/>
      <c r="C47" s="17"/>
      <c r="D47" s="17"/>
      <c r="E47" s="17"/>
      <c r="F47" s="17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37"/>
      <c r="V47" s="37"/>
      <c r="W47" s="37"/>
      <c r="X47" s="37"/>
      <c r="Y47" s="37"/>
      <c r="Z47" s="13"/>
      <c r="AA47" s="13"/>
      <c r="AB47" s="13"/>
      <c r="AC47" s="13"/>
      <c r="AD47" s="13"/>
      <c r="AE47" s="13"/>
      <c r="AF47" s="13"/>
      <c r="AG47" s="13"/>
      <c r="AH47" s="13"/>
      <c r="AI47" s="37"/>
      <c r="AJ47" s="13"/>
      <c r="AK47" s="13"/>
      <c r="AL47" s="13"/>
      <c r="AM47" s="13"/>
      <c r="AN47" s="13"/>
      <c r="AO47" s="13"/>
      <c r="AP47" s="13"/>
      <c r="AQ47" s="13"/>
      <c r="AR47" s="13"/>
      <c r="AS47" s="37"/>
      <c r="AT47" s="37"/>
      <c r="AU47" s="37"/>
      <c r="AV47" s="37"/>
      <c r="AW47" s="37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7"/>
      <c r="BI47" s="13"/>
      <c r="BJ47" s="13"/>
      <c r="BK47" s="13"/>
      <c r="BL47" s="13"/>
      <c r="BM47" s="13"/>
      <c r="BN47" s="13"/>
      <c r="BO47" s="13"/>
      <c r="BP47" s="13"/>
      <c r="BQ47" s="13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13"/>
      <c r="CM47" s="13"/>
    </row>
    <row r="48" spans="1:91" ht="12.75" x14ac:dyDescent="0.2">
      <c r="A48" s="17"/>
      <c r="B48" s="17"/>
      <c r="C48" s="17"/>
      <c r="D48" s="17"/>
      <c r="E48" s="17"/>
      <c r="F48" s="17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37"/>
      <c r="V48" s="37"/>
      <c r="W48" s="37"/>
      <c r="X48" s="37"/>
      <c r="Y48" s="37"/>
      <c r="Z48" s="13"/>
      <c r="AA48" s="13"/>
      <c r="AB48" s="13"/>
      <c r="AC48" s="13"/>
      <c r="AD48" s="13"/>
      <c r="AE48" s="13"/>
      <c r="AF48" s="13"/>
      <c r="AG48" s="13"/>
      <c r="AH48" s="13"/>
      <c r="AI48" s="37"/>
      <c r="AJ48" s="13"/>
      <c r="AK48" s="13"/>
      <c r="AL48" s="13"/>
      <c r="AM48" s="13"/>
      <c r="AN48" s="13"/>
      <c r="AO48" s="13"/>
      <c r="AP48" s="13"/>
      <c r="AQ48" s="13"/>
      <c r="AR48" s="13"/>
      <c r="AS48" s="37"/>
      <c r="AT48" s="37"/>
      <c r="AU48" s="37"/>
      <c r="AV48" s="37"/>
      <c r="AW48" s="37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7"/>
      <c r="BI48" s="13"/>
      <c r="BJ48" s="13"/>
      <c r="BK48" s="13"/>
      <c r="BL48" s="13"/>
      <c r="BM48" s="13"/>
      <c r="BN48" s="13"/>
      <c r="BO48" s="13"/>
      <c r="BP48" s="13"/>
      <c r="BQ48" s="13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13"/>
      <c r="CM48" s="13"/>
    </row>
    <row r="49" spans="1:91" ht="12.75" x14ac:dyDescent="0.2">
      <c r="A49" s="17"/>
      <c r="B49" s="17"/>
      <c r="C49" s="17"/>
      <c r="D49" s="17"/>
      <c r="E49" s="17"/>
      <c r="F49" s="17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37"/>
      <c r="V49" s="37"/>
      <c r="W49" s="37"/>
      <c r="X49" s="37"/>
      <c r="Y49" s="37"/>
      <c r="Z49" s="13"/>
      <c r="AA49" s="13"/>
      <c r="AB49" s="13"/>
      <c r="AC49" s="13"/>
      <c r="AD49" s="13"/>
      <c r="AE49" s="13"/>
      <c r="AF49" s="13"/>
      <c r="AG49" s="13"/>
      <c r="AH49" s="13"/>
      <c r="AI49" s="37"/>
      <c r="AJ49" s="13"/>
      <c r="AK49" s="13"/>
      <c r="AL49" s="13"/>
      <c r="AM49" s="13"/>
      <c r="AN49" s="13"/>
      <c r="AO49" s="13"/>
      <c r="AP49" s="13"/>
      <c r="AQ49" s="13"/>
      <c r="AR49" s="13"/>
      <c r="AS49" s="37"/>
      <c r="AT49" s="37"/>
      <c r="AU49" s="37"/>
      <c r="AV49" s="37"/>
      <c r="AW49" s="37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7"/>
      <c r="BI49" s="13"/>
      <c r="BJ49" s="13"/>
      <c r="BK49" s="13"/>
      <c r="BL49" s="13"/>
      <c r="BM49" s="13"/>
      <c r="BN49" s="13"/>
      <c r="BO49" s="13"/>
      <c r="BP49" s="13"/>
      <c r="BQ49" s="13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13"/>
      <c r="CM49" s="13"/>
    </row>
    <row r="50" spans="1:91" ht="12.75" x14ac:dyDescent="0.2">
      <c r="A50" s="17"/>
      <c r="B50" s="17"/>
      <c r="C50" s="17"/>
      <c r="D50" s="17"/>
      <c r="E50" s="17"/>
      <c r="F50" s="17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37"/>
      <c r="V50" s="37"/>
      <c r="W50" s="37"/>
      <c r="X50" s="37"/>
      <c r="Y50" s="37"/>
      <c r="Z50" s="13"/>
      <c r="AA50" s="13"/>
      <c r="AB50" s="13"/>
      <c r="AC50" s="13"/>
      <c r="AD50" s="13"/>
      <c r="AE50" s="13"/>
      <c r="AF50" s="13"/>
      <c r="AG50" s="13"/>
      <c r="AH50" s="13"/>
      <c r="AI50" s="37"/>
      <c r="AJ50" s="13"/>
      <c r="AK50" s="13"/>
      <c r="AL50" s="13"/>
      <c r="AM50" s="13"/>
      <c r="AN50" s="13"/>
      <c r="AO50" s="13"/>
      <c r="AP50" s="13"/>
      <c r="AQ50" s="13"/>
      <c r="AR50" s="13"/>
      <c r="AS50" s="37"/>
      <c r="AT50" s="37"/>
      <c r="AU50" s="37"/>
      <c r="AV50" s="37"/>
      <c r="AW50" s="37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7"/>
      <c r="BI50" s="13"/>
      <c r="BJ50" s="13"/>
      <c r="BK50" s="13"/>
      <c r="BL50" s="13"/>
      <c r="BM50" s="13"/>
      <c r="BN50" s="13"/>
      <c r="BO50" s="13"/>
      <c r="BP50" s="13"/>
      <c r="BQ50" s="13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13"/>
      <c r="CM50" s="13"/>
    </row>
    <row r="51" spans="1:91" ht="12.75" x14ac:dyDescent="0.2">
      <c r="A51" s="17"/>
      <c r="B51" s="17"/>
      <c r="C51" s="17"/>
      <c r="D51" s="17"/>
      <c r="E51" s="17"/>
      <c r="F51" s="17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37"/>
      <c r="V51" s="37"/>
      <c r="W51" s="37"/>
      <c r="X51" s="37"/>
      <c r="Y51" s="37"/>
      <c r="Z51" s="13"/>
      <c r="AA51" s="13"/>
      <c r="AB51" s="13"/>
      <c r="AC51" s="13"/>
      <c r="AD51" s="13"/>
      <c r="AE51" s="13"/>
      <c r="AF51" s="13"/>
      <c r="AG51" s="13"/>
      <c r="AH51" s="13"/>
      <c r="AI51" s="37"/>
      <c r="AJ51" s="13"/>
      <c r="AK51" s="13"/>
      <c r="AL51" s="13"/>
      <c r="AM51" s="13"/>
      <c r="AN51" s="13"/>
      <c r="AO51" s="13"/>
      <c r="AP51" s="13"/>
      <c r="AQ51" s="13"/>
      <c r="AR51" s="13"/>
      <c r="AS51" s="37"/>
      <c r="AT51" s="37"/>
      <c r="AU51" s="37"/>
      <c r="AV51" s="37"/>
      <c r="AW51" s="37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7"/>
      <c r="BI51" s="13"/>
      <c r="BJ51" s="13"/>
      <c r="BK51" s="13"/>
      <c r="BL51" s="13"/>
      <c r="BM51" s="13"/>
      <c r="BN51" s="13"/>
      <c r="BO51" s="13"/>
      <c r="BP51" s="13"/>
      <c r="BQ51" s="13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13"/>
      <c r="CM51" s="13"/>
    </row>
    <row r="52" spans="1:91" ht="12.75" x14ac:dyDescent="0.2">
      <c r="A52" s="14"/>
      <c r="B52" s="14"/>
      <c r="C52" s="25"/>
      <c r="D52" s="25"/>
      <c r="E52" s="16"/>
      <c r="F52" s="16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37"/>
      <c r="V52" s="37"/>
      <c r="W52" s="37"/>
      <c r="X52" s="37"/>
      <c r="Y52" s="37"/>
      <c r="Z52" s="13"/>
      <c r="AA52" s="13"/>
      <c r="AB52" s="13"/>
      <c r="AC52" s="13"/>
      <c r="AD52" s="13"/>
      <c r="AE52" s="13"/>
      <c r="AF52" s="13"/>
      <c r="AG52" s="13"/>
      <c r="AH52" s="13"/>
      <c r="AI52" s="37"/>
      <c r="AJ52" s="13"/>
      <c r="AK52" s="13"/>
      <c r="AL52" s="13"/>
      <c r="AM52" s="13"/>
      <c r="AN52" s="13"/>
      <c r="AO52" s="13"/>
      <c r="AP52" s="13"/>
      <c r="AQ52" s="13"/>
      <c r="AR52" s="13"/>
      <c r="AS52" s="37"/>
      <c r="AT52" s="37"/>
      <c r="AU52" s="37"/>
      <c r="AV52" s="37"/>
      <c r="AW52" s="37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7"/>
      <c r="BI52" s="13"/>
      <c r="BJ52" s="13"/>
      <c r="BK52" s="13"/>
      <c r="BL52" s="13"/>
      <c r="BM52" s="13"/>
      <c r="BN52" s="13"/>
      <c r="BO52" s="13"/>
      <c r="BP52" s="13"/>
      <c r="BQ52" s="13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13"/>
      <c r="CM52" s="13"/>
    </row>
    <row r="53" spans="1:91" ht="12.75" x14ac:dyDescent="0.2">
      <c r="A53" s="17"/>
      <c r="B53" s="17"/>
      <c r="C53" s="17"/>
      <c r="D53" s="17"/>
      <c r="E53" s="17"/>
      <c r="F53" s="17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37"/>
      <c r="V53" s="37"/>
      <c r="W53" s="37"/>
      <c r="X53" s="37"/>
      <c r="Y53" s="37"/>
      <c r="Z53" s="13"/>
      <c r="AA53" s="13"/>
      <c r="AB53" s="13"/>
      <c r="AC53" s="13"/>
      <c r="AD53" s="13"/>
      <c r="AE53" s="13"/>
      <c r="AF53" s="13"/>
      <c r="AG53" s="13"/>
      <c r="AH53" s="13"/>
      <c r="AI53" s="37"/>
      <c r="AJ53" s="13"/>
      <c r="AK53" s="13"/>
      <c r="AL53" s="13"/>
      <c r="AM53" s="13"/>
      <c r="AN53" s="13"/>
      <c r="AO53" s="13"/>
      <c r="AP53" s="13"/>
      <c r="AQ53" s="13"/>
      <c r="AR53" s="13"/>
      <c r="AS53" s="37"/>
      <c r="AT53" s="37"/>
      <c r="AU53" s="37"/>
      <c r="AV53" s="37"/>
      <c r="AW53" s="37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7"/>
      <c r="BI53" s="13"/>
      <c r="BJ53" s="13"/>
      <c r="BK53" s="13"/>
      <c r="BL53" s="13"/>
      <c r="BM53" s="13"/>
      <c r="BN53" s="13"/>
      <c r="BO53" s="13"/>
      <c r="BP53" s="13"/>
      <c r="BQ53" s="13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13"/>
      <c r="CM53" s="13"/>
    </row>
    <row r="54" spans="1:91" ht="12.75" x14ac:dyDescent="0.2">
      <c r="A54" s="17"/>
      <c r="B54" s="17"/>
      <c r="C54" s="17"/>
      <c r="D54" s="17"/>
      <c r="E54" s="17"/>
      <c r="F54" s="17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37"/>
      <c r="V54" s="37"/>
      <c r="W54" s="37"/>
      <c r="X54" s="37"/>
      <c r="Y54" s="37"/>
      <c r="Z54" s="13"/>
      <c r="AA54" s="13"/>
      <c r="AB54" s="13"/>
      <c r="AC54" s="13"/>
      <c r="AD54" s="13"/>
      <c r="AE54" s="13"/>
      <c r="AF54" s="13"/>
      <c r="AG54" s="13"/>
      <c r="AH54" s="13"/>
      <c r="AI54" s="37"/>
      <c r="AJ54" s="13"/>
      <c r="AK54" s="13"/>
      <c r="AL54" s="13"/>
      <c r="AM54" s="13"/>
      <c r="AN54" s="13"/>
      <c r="AO54" s="13"/>
      <c r="AP54" s="13"/>
      <c r="AQ54" s="13"/>
      <c r="AR54" s="13"/>
      <c r="AS54" s="37"/>
      <c r="AT54" s="37"/>
      <c r="AU54" s="37"/>
      <c r="AV54" s="37"/>
      <c r="AW54" s="37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7"/>
      <c r="BI54" s="13"/>
      <c r="BJ54" s="13"/>
      <c r="BK54" s="13"/>
      <c r="BL54" s="13"/>
      <c r="BM54" s="13"/>
      <c r="BN54" s="13"/>
      <c r="BO54" s="13"/>
      <c r="BP54" s="13"/>
      <c r="BQ54" s="13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13"/>
      <c r="CM54" s="13"/>
    </row>
    <row r="55" spans="1:91" ht="12.75" x14ac:dyDescent="0.2">
      <c r="A55" s="14"/>
      <c r="B55" s="14"/>
      <c r="C55" s="17"/>
      <c r="D55" s="17"/>
      <c r="E55" s="17"/>
      <c r="F55" s="17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37"/>
      <c r="V55" s="37"/>
      <c r="W55" s="37"/>
      <c r="X55" s="37"/>
      <c r="Y55" s="37"/>
      <c r="Z55" s="13"/>
      <c r="AA55" s="13"/>
      <c r="AB55" s="13"/>
      <c r="AC55" s="13"/>
      <c r="AD55" s="13"/>
      <c r="AE55" s="13"/>
      <c r="AF55" s="13"/>
      <c r="AG55" s="13"/>
      <c r="AH55" s="13"/>
      <c r="AI55" s="37"/>
      <c r="AJ55" s="13"/>
      <c r="AK55" s="13"/>
      <c r="AL55" s="13"/>
      <c r="AM55" s="13"/>
      <c r="AN55" s="13"/>
      <c r="AO55" s="13"/>
      <c r="AP55" s="13"/>
      <c r="AQ55" s="13"/>
      <c r="AR55" s="13"/>
      <c r="AS55" s="37"/>
      <c r="AT55" s="37"/>
      <c r="AU55" s="37"/>
      <c r="AV55" s="37"/>
      <c r="AW55" s="37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7"/>
      <c r="BI55" s="13"/>
      <c r="BJ55" s="13"/>
      <c r="BK55" s="13"/>
      <c r="BL55" s="13"/>
      <c r="BM55" s="13"/>
      <c r="BN55" s="13"/>
      <c r="BO55" s="13"/>
      <c r="BP55" s="13"/>
      <c r="BQ55" s="13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13"/>
      <c r="CM55" s="13"/>
    </row>
    <row r="56" spans="1:91" ht="12.75" x14ac:dyDescent="0.2">
      <c r="A56" s="17"/>
      <c r="B56" s="17"/>
      <c r="C56" s="17"/>
      <c r="D56" s="17"/>
      <c r="E56" s="17"/>
      <c r="F56" s="17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37"/>
      <c r="V56" s="37"/>
      <c r="W56" s="37"/>
      <c r="X56" s="37"/>
      <c r="Y56" s="37"/>
      <c r="Z56" s="13"/>
      <c r="AA56" s="13"/>
      <c r="AB56" s="13"/>
      <c r="AC56" s="13"/>
      <c r="AD56" s="13"/>
      <c r="AE56" s="13"/>
      <c r="AF56" s="13"/>
      <c r="AG56" s="13"/>
      <c r="AH56" s="13"/>
      <c r="AI56" s="37"/>
      <c r="AJ56" s="13"/>
      <c r="AK56" s="13"/>
      <c r="AL56" s="13"/>
      <c r="AM56" s="13"/>
      <c r="AN56" s="13"/>
      <c r="AO56" s="13"/>
      <c r="AP56" s="13"/>
      <c r="AQ56" s="13"/>
      <c r="AR56" s="13"/>
      <c r="AS56" s="37"/>
      <c r="AT56" s="37"/>
      <c r="AU56" s="37"/>
      <c r="AV56" s="37"/>
      <c r="AW56" s="37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7"/>
      <c r="BI56" s="13"/>
      <c r="BJ56" s="13"/>
      <c r="BK56" s="13"/>
      <c r="BL56" s="13"/>
      <c r="BM56" s="13"/>
      <c r="BN56" s="13"/>
      <c r="BO56" s="13"/>
      <c r="BP56" s="13"/>
      <c r="BQ56" s="13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13"/>
      <c r="CM56" s="13"/>
    </row>
    <row r="57" spans="1:91" ht="12.75" x14ac:dyDescent="0.2">
      <c r="A57" s="17"/>
      <c r="B57" s="17"/>
      <c r="C57" s="17"/>
      <c r="D57" s="17"/>
      <c r="E57" s="17"/>
      <c r="F57" s="17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37"/>
      <c r="V57" s="37"/>
      <c r="W57" s="37"/>
      <c r="X57" s="37"/>
      <c r="Y57" s="37"/>
      <c r="Z57" s="13"/>
      <c r="AA57" s="13"/>
      <c r="AB57" s="13"/>
      <c r="AC57" s="13"/>
      <c r="AD57" s="13"/>
      <c r="AE57" s="13"/>
      <c r="AF57" s="13"/>
      <c r="AG57" s="13"/>
      <c r="AH57" s="13"/>
      <c r="AI57" s="37"/>
      <c r="AJ57" s="13"/>
      <c r="AK57" s="13"/>
      <c r="AL57" s="13"/>
      <c r="AM57" s="13"/>
      <c r="AN57" s="13"/>
      <c r="AO57" s="13"/>
      <c r="AP57" s="13"/>
      <c r="AQ57" s="13"/>
      <c r="AR57" s="13"/>
      <c r="AS57" s="37"/>
      <c r="AT57" s="37"/>
      <c r="AU57" s="37"/>
      <c r="AV57" s="37"/>
      <c r="AW57" s="37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7"/>
      <c r="BI57" s="13"/>
      <c r="BJ57" s="13"/>
      <c r="BK57" s="13"/>
      <c r="BL57" s="13"/>
      <c r="BM57" s="13"/>
      <c r="BN57" s="13"/>
      <c r="BO57" s="13"/>
      <c r="BP57" s="13"/>
      <c r="BQ57" s="13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13"/>
      <c r="CM57" s="13"/>
    </row>
    <row r="58" spans="1:91" ht="12.7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37"/>
      <c r="V58" s="37"/>
      <c r="W58" s="37"/>
      <c r="X58" s="37"/>
      <c r="Y58" s="37"/>
      <c r="Z58" s="13"/>
      <c r="AA58" s="13"/>
      <c r="AB58" s="13"/>
      <c r="AC58" s="13"/>
      <c r="AD58" s="13"/>
      <c r="AE58" s="13"/>
      <c r="AF58" s="13"/>
      <c r="AG58" s="13"/>
      <c r="AH58" s="13"/>
      <c r="AI58" s="37"/>
      <c r="AJ58" s="13"/>
      <c r="AK58" s="13"/>
      <c r="AL58" s="13"/>
      <c r="AM58" s="13"/>
      <c r="AN58" s="13"/>
      <c r="AO58" s="13"/>
      <c r="AP58" s="13"/>
      <c r="AQ58" s="13"/>
      <c r="AR58" s="13"/>
      <c r="AS58" s="37"/>
      <c r="AT58" s="37"/>
      <c r="AU58" s="37"/>
      <c r="AV58" s="37"/>
      <c r="AW58" s="37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7"/>
      <c r="BI58" s="13"/>
      <c r="BJ58" s="13"/>
      <c r="BK58" s="13"/>
      <c r="BL58" s="13"/>
      <c r="BM58" s="13"/>
      <c r="BN58" s="13"/>
      <c r="BO58" s="13"/>
      <c r="BP58" s="13"/>
      <c r="BQ58" s="13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13"/>
      <c r="CM58" s="13"/>
    </row>
    <row r="59" spans="1:91" ht="12.75" x14ac:dyDescent="0.2">
      <c r="A59" s="14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37"/>
      <c r="V59" s="37"/>
      <c r="W59" s="37"/>
      <c r="X59" s="37"/>
      <c r="Y59" s="37"/>
      <c r="Z59" s="13"/>
      <c r="AA59" s="13"/>
      <c r="AB59" s="13"/>
      <c r="AC59" s="13"/>
      <c r="AD59" s="13"/>
      <c r="AE59" s="13"/>
      <c r="AF59" s="13"/>
      <c r="AG59" s="13"/>
      <c r="AH59" s="13"/>
      <c r="AI59" s="37"/>
      <c r="AJ59" s="13"/>
      <c r="AK59" s="13"/>
      <c r="AL59" s="13"/>
      <c r="AM59" s="13"/>
      <c r="AN59" s="13"/>
      <c r="AO59" s="13"/>
      <c r="AP59" s="13"/>
      <c r="AQ59" s="13"/>
      <c r="AR59" s="13"/>
      <c r="AS59" s="37"/>
      <c r="AT59" s="37"/>
      <c r="AU59" s="37"/>
      <c r="AV59" s="37"/>
      <c r="AW59" s="37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7"/>
      <c r="BI59" s="13"/>
      <c r="BJ59" s="13"/>
      <c r="BK59" s="13"/>
      <c r="BL59" s="13"/>
      <c r="BM59" s="13"/>
      <c r="BN59" s="13"/>
      <c r="BO59" s="13"/>
      <c r="BP59" s="13"/>
      <c r="BQ59" s="13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13"/>
      <c r="CM59" s="13"/>
    </row>
    <row r="60" spans="1:91" ht="12.75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37"/>
      <c r="V60" s="37"/>
      <c r="W60" s="37"/>
      <c r="X60" s="37"/>
      <c r="Y60" s="37"/>
      <c r="Z60" s="13"/>
      <c r="AA60" s="13"/>
      <c r="AB60" s="13"/>
      <c r="AC60" s="13"/>
      <c r="AD60" s="13"/>
      <c r="AE60" s="13"/>
      <c r="AF60" s="13"/>
      <c r="AG60" s="13"/>
      <c r="AH60" s="13"/>
      <c r="AI60" s="37"/>
      <c r="AJ60" s="13"/>
      <c r="AK60" s="13"/>
      <c r="AL60" s="13"/>
      <c r="AM60" s="13"/>
      <c r="AN60" s="13"/>
      <c r="AO60" s="13"/>
      <c r="AP60" s="13"/>
      <c r="AQ60" s="13"/>
      <c r="AR60" s="13"/>
      <c r="AS60" s="37"/>
      <c r="AT60" s="37"/>
      <c r="AU60" s="37"/>
      <c r="AV60" s="37"/>
      <c r="AW60" s="37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7"/>
      <c r="BI60" s="13"/>
      <c r="BJ60" s="13"/>
      <c r="BK60" s="13"/>
      <c r="BL60" s="13"/>
      <c r="BM60" s="13"/>
      <c r="BN60" s="13"/>
      <c r="BO60" s="13"/>
      <c r="BP60" s="13"/>
      <c r="BQ60" s="13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13"/>
      <c r="CM60" s="13"/>
    </row>
    <row r="61" spans="1:91" ht="12.75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37"/>
      <c r="V61" s="37"/>
      <c r="W61" s="37"/>
      <c r="X61" s="37"/>
      <c r="Y61" s="37"/>
      <c r="Z61" s="13"/>
      <c r="AA61" s="13"/>
      <c r="AB61" s="13"/>
      <c r="AC61" s="13"/>
      <c r="AD61" s="13"/>
      <c r="AE61" s="13"/>
      <c r="AF61" s="13"/>
      <c r="AG61" s="13"/>
      <c r="AH61" s="13"/>
      <c r="AI61" s="37"/>
      <c r="AJ61" s="13"/>
      <c r="AK61" s="13"/>
      <c r="AL61" s="13"/>
      <c r="AM61" s="13"/>
      <c r="AN61" s="13"/>
      <c r="AO61" s="13"/>
      <c r="AP61" s="13"/>
      <c r="AQ61" s="13"/>
      <c r="AR61" s="13"/>
      <c r="AS61" s="37"/>
      <c r="AT61" s="37"/>
      <c r="AU61" s="37"/>
      <c r="AV61" s="37"/>
      <c r="AW61" s="37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7"/>
      <c r="BI61" s="13"/>
      <c r="BJ61" s="13"/>
      <c r="BK61" s="13"/>
      <c r="BL61" s="13"/>
      <c r="BM61" s="13"/>
      <c r="BN61" s="13"/>
      <c r="BO61" s="13"/>
      <c r="BP61" s="13"/>
      <c r="BQ61" s="13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13"/>
      <c r="CM61" s="13"/>
    </row>
    <row r="62" spans="1:91" ht="12.75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37"/>
      <c r="V62" s="37"/>
      <c r="W62" s="37"/>
      <c r="X62" s="37"/>
      <c r="Y62" s="37"/>
      <c r="Z62" s="13"/>
      <c r="AA62" s="13"/>
      <c r="AB62" s="13"/>
      <c r="AC62" s="13"/>
      <c r="AD62" s="13"/>
      <c r="AE62" s="13"/>
      <c r="AF62" s="13"/>
      <c r="AG62" s="13"/>
      <c r="AH62" s="13"/>
      <c r="AI62" s="37"/>
      <c r="AJ62" s="13"/>
      <c r="AK62" s="13"/>
      <c r="AL62" s="13"/>
      <c r="AM62" s="13"/>
      <c r="AN62" s="13"/>
      <c r="AO62" s="13"/>
      <c r="AP62" s="13"/>
      <c r="AQ62" s="13"/>
      <c r="AR62" s="13"/>
      <c r="AS62" s="37"/>
      <c r="AT62" s="37"/>
      <c r="AU62" s="37"/>
      <c r="AV62" s="37"/>
      <c r="AW62" s="37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7"/>
      <c r="BI62" s="13"/>
      <c r="BJ62" s="13"/>
      <c r="BK62" s="13"/>
      <c r="BL62" s="13"/>
      <c r="BM62" s="13"/>
      <c r="BN62" s="13"/>
      <c r="BO62" s="13"/>
      <c r="BP62" s="13"/>
      <c r="BQ62" s="13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13"/>
      <c r="CM62" s="13"/>
    </row>
    <row r="63" spans="1:91" ht="12.75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37"/>
      <c r="V63" s="37"/>
      <c r="W63" s="37"/>
      <c r="X63" s="37"/>
      <c r="Y63" s="37"/>
      <c r="Z63" s="13"/>
      <c r="AA63" s="13"/>
      <c r="AB63" s="13"/>
      <c r="AC63" s="13"/>
      <c r="AD63" s="13"/>
      <c r="AE63" s="13"/>
      <c r="AF63" s="13"/>
      <c r="AG63" s="13"/>
      <c r="AH63" s="13"/>
      <c r="AI63" s="37"/>
      <c r="AJ63" s="13"/>
      <c r="AK63" s="13"/>
      <c r="AL63" s="13"/>
      <c r="AM63" s="13"/>
      <c r="AN63" s="13"/>
      <c r="AO63" s="13"/>
      <c r="AP63" s="13"/>
      <c r="AQ63" s="13"/>
      <c r="AR63" s="13"/>
      <c r="AS63" s="37"/>
      <c r="AT63" s="37"/>
      <c r="AU63" s="37"/>
      <c r="AV63" s="37"/>
      <c r="AW63" s="37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7"/>
      <c r="BI63" s="13"/>
      <c r="BJ63" s="13"/>
      <c r="BK63" s="13"/>
      <c r="BL63" s="13"/>
      <c r="BM63" s="13"/>
      <c r="BN63" s="13"/>
      <c r="BO63" s="13"/>
      <c r="BP63" s="13"/>
      <c r="BQ63" s="13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13"/>
      <c r="CM63" s="13"/>
    </row>
    <row r="64" spans="1:91" ht="12.75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37"/>
      <c r="V64" s="37"/>
      <c r="W64" s="37"/>
      <c r="X64" s="37"/>
      <c r="Y64" s="37"/>
      <c r="Z64" s="13"/>
      <c r="AA64" s="13"/>
      <c r="AB64" s="13"/>
      <c r="AC64" s="13"/>
      <c r="AD64" s="13"/>
      <c r="AE64" s="13"/>
      <c r="AF64" s="13"/>
      <c r="AG64" s="13"/>
      <c r="AH64" s="13"/>
      <c r="AI64" s="37"/>
      <c r="AJ64" s="13"/>
      <c r="AK64" s="13"/>
      <c r="AL64" s="13"/>
      <c r="AM64" s="13"/>
      <c r="AN64" s="13"/>
      <c r="AO64" s="13"/>
      <c r="AP64" s="13"/>
      <c r="AQ64" s="13"/>
      <c r="AR64" s="13"/>
      <c r="AS64" s="37"/>
      <c r="AT64" s="37"/>
      <c r="AU64" s="37"/>
      <c r="AV64" s="37"/>
      <c r="AW64" s="37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7"/>
      <c r="BI64" s="13"/>
      <c r="BJ64" s="13"/>
      <c r="BK64" s="13"/>
      <c r="BL64" s="13"/>
      <c r="BM64" s="13"/>
      <c r="BN64" s="13"/>
      <c r="BO64" s="13"/>
      <c r="BP64" s="13"/>
      <c r="BQ64" s="13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13"/>
      <c r="CM64" s="13"/>
    </row>
    <row r="65" spans="1:91" ht="12.75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37"/>
      <c r="V65" s="37"/>
      <c r="W65" s="37"/>
      <c r="X65" s="37"/>
      <c r="Y65" s="37"/>
      <c r="Z65" s="13"/>
      <c r="AA65" s="13"/>
      <c r="AB65" s="13"/>
      <c r="AC65" s="13"/>
      <c r="AD65" s="13"/>
      <c r="AE65" s="13"/>
      <c r="AF65" s="13"/>
      <c r="AG65" s="13"/>
      <c r="AH65" s="13"/>
      <c r="AI65" s="37"/>
      <c r="AJ65" s="13"/>
      <c r="AK65" s="13"/>
      <c r="AL65" s="13"/>
      <c r="AM65" s="13"/>
      <c r="AN65" s="13"/>
      <c r="AO65" s="13"/>
      <c r="AP65" s="13"/>
      <c r="AQ65" s="13"/>
      <c r="AR65" s="13"/>
      <c r="AS65" s="37"/>
      <c r="AT65" s="37"/>
      <c r="AU65" s="37"/>
      <c r="AV65" s="37"/>
      <c r="AW65" s="37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7"/>
      <c r="BI65" s="13"/>
      <c r="BJ65" s="13"/>
      <c r="BK65" s="13"/>
      <c r="BL65" s="13"/>
      <c r="BM65" s="13"/>
      <c r="BN65" s="13"/>
      <c r="BO65" s="13"/>
      <c r="BP65" s="13"/>
      <c r="BQ65" s="13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13"/>
      <c r="CM65" s="13"/>
    </row>
    <row r="66" spans="1:91" ht="12.75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37"/>
      <c r="V66" s="37"/>
      <c r="W66" s="37"/>
      <c r="X66" s="37"/>
      <c r="Y66" s="37"/>
      <c r="Z66" s="13"/>
      <c r="AA66" s="13"/>
      <c r="AB66" s="13"/>
      <c r="AC66" s="13"/>
      <c r="AD66" s="13"/>
      <c r="AE66" s="13"/>
      <c r="AF66" s="13"/>
      <c r="AG66" s="13"/>
      <c r="AH66" s="13"/>
      <c r="AI66" s="37"/>
      <c r="AJ66" s="13"/>
      <c r="AK66" s="13"/>
      <c r="AL66" s="13"/>
      <c r="AM66" s="13"/>
      <c r="AN66" s="13"/>
      <c r="AO66" s="13"/>
      <c r="AP66" s="13"/>
      <c r="AQ66" s="13"/>
      <c r="AR66" s="13"/>
      <c r="AS66" s="37"/>
      <c r="AT66" s="37"/>
      <c r="AU66" s="37"/>
      <c r="AV66" s="37"/>
      <c r="AW66" s="37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7"/>
      <c r="BI66" s="13"/>
      <c r="BJ66" s="13"/>
      <c r="BK66" s="13"/>
      <c r="BL66" s="13"/>
      <c r="BM66" s="13"/>
      <c r="BN66" s="13"/>
      <c r="BO66" s="13"/>
      <c r="BP66" s="13"/>
      <c r="BQ66" s="13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13"/>
      <c r="CM66" s="13"/>
    </row>
    <row r="67" spans="1:91" ht="12.75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37"/>
      <c r="V67" s="37"/>
      <c r="W67" s="37"/>
      <c r="X67" s="37"/>
      <c r="Y67" s="37"/>
      <c r="Z67" s="13"/>
      <c r="AA67" s="13"/>
      <c r="AB67" s="13"/>
      <c r="AC67" s="13"/>
      <c r="AD67" s="13"/>
      <c r="AE67" s="13"/>
      <c r="AF67" s="13"/>
      <c r="AG67" s="13"/>
      <c r="AH67" s="13"/>
      <c r="AI67" s="37"/>
      <c r="AJ67" s="13"/>
      <c r="AK67" s="13"/>
      <c r="AL67" s="13"/>
      <c r="AM67" s="13"/>
      <c r="AN67" s="13"/>
      <c r="AO67" s="13"/>
      <c r="AP67" s="13"/>
      <c r="AQ67" s="13"/>
      <c r="AR67" s="13"/>
      <c r="AS67" s="37"/>
      <c r="AT67" s="37"/>
      <c r="AU67" s="37"/>
      <c r="AV67" s="37"/>
      <c r="AW67" s="37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7"/>
      <c r="BI67" s="13"/>
      <c r="BJ67" s="13"/>
      <c r="BK67" s="13"/>
      <c r="BL67" s="13"/>
      <c r="BM67" s="13"/>
      <c r="BN67" s="13"/>
      <c r="BO67" s="13"/>
      <c r="BP67" s="13"/>
      <c r="BQ67" s="13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13"/>
      <c r="CM67" s="13"/>
    </row>
    <row r="68" spans="1:91" ht="12.7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37"/>
      <c r="V68" s="37"/>
      <c r="W68" s="37"/>
      <c r="X68" s="37"/>
      <c r="Y68" s="37"/>
      <c r="Z68" s="13"/>
      <c r="AA68" s="13"/>
      <c r="AB68" s="13"/>
      <c r="AC68" s="13"/>
      <c r="AD68" s="13"/>
      <c r="AE68" s="13"/>
      <c r="AF68" s="13"/>
      <c r="AG68" s="13"/>
      <c r="AH68" s="13"/>
      <c r="AI68" s="37"/>
      <c r="AJ68" s="13"/>
      <c r="AK68" s="13"/>
      <c r="AL68" s="13"/>
      <c r="AM68" s="13"/>
      <c r="AN68" s="13"/>
      <c r="AO68" s="13"/>
      <c r="AP68" s="13"/>
      <c r="AQ68" s="13"/>
      <c r="AR68" s="13"/>
      <c r="AS68" s="37"/>
      <c r="AT68" s="37"/>
      <c r="AU68" s="37"/>
      <c r="AV68" s="37"/>
      <c r="AW68" s="37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7"/>
      <c r="BI68" s="13"/>
      <c r="BJ68" s="13"/>
      <c r="BK68" s="13"/>
      <c r="BL68" s="13"/>
      <c r="BM68" s="13"/>
      <c r="BN68" s="13"/>
      <c r="BO68" s="13"/>
      <c r="BP68" s="13"/>
      <c r="BQ68" s="13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13"/>
      <c r="CM68" s="13"/>
    </row>
    <row r="69" spans="1:91" ht="12.7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37"/>
      <c r="V69" s="37"/>
      <c r="W69" s="37"/>
      <c r="X69" s="37"/>
      <c r="Y69" s="37"/>
      <c r="Z69" s="13"/>
      <c r="AA69" s="13"/>
      <c r="AB69" s="13"/>
      <c r="AC69" s="13"/>
      <c r="AD69" s="13"/>
      <c r="AE69" s="13"/>
      <c r="AF69" s="13"/>
      <c r="AG69" s="13"/>
      <c r="AH69" s="13"/>
      <c r="AI69" s="37"/>
      <c r="AJ69" s="13"/>
      <c r="AK69" s="13"/>
      <c r="AL69" s="13"/>
      <c r="AM69" s="13"/>
      <c r="AN69" s="13"/>
      <c r="AO69" s="13"/>
      <c r="AP69" s="13"/>
      <c r="AQ69" s="13"/>
      <c r="AR69" s="13"/>
      <c r="AS69" s="37"/>
      <c r="AT69" s="37"/>
      <c r="AU69" s="37"/>
      <c r="AV69" s="37"/>
      <c r="AW69" s="37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7"/>
      <c r="BI69" s="13"/>
      <c r="BJ69" s="13"/>
      <c r="BK69" s="13"/>
      <c r="BL69" s="13"/>
      <c r="BM69" s="13"/>
      <c r="BN69" s="13"/>
      <c r="BO69" s="13"/>
      <c r="BP69" s="13"/>
      <c r="BQ69" s="13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13"/>
      <c r="CM69" s="13"/>
    </row>
    <row r="70" spans="1:91" ht="12.7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37"/>
      <c r="V70" s="37"/>
      <c r="W70" s="37"/>
      <c r="X70" s="37"/>
      <c r="Y70" s="37"/>
      <c r="Z70" s="13"/>
      <c r="AA70" s="13"/>
      <c r="AB70" s="13"/>
      <c r="AC70" s="13"/>
      <c r="AD70" s="13"/>
      <c r="AE70" s="13"/>
      <c r="AF70" s="13"/>
      <c r="AG70" s="13"/>
      <c r="AH70" s="13"/>
      <c r="AI70" s="37"/>
      <c r="AJ70" s="13"/>
      <c r="AK70" s="13"/>
      <c r="AL70" s="13"/>
      <c r="AM70" s="13"/>
      <c r="AN70" s="13"/>
      <c r="AO70" s="13"/>
      <c r="AP70" s="13"/>
      <c r="AQ70" s="13"/>
      <c r="AR70" s="13"/>
      <c r="AS70" s="37"/>
      <c r="AT70" s="37"/>
      <c r="AU70" s="37"/>
      <c r="AV70" s="37"/>
      <c r="AW70" s="37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7"/>
      <c r="BI70" s="13"/>
      <c r="BJ70" s="13"/>
      <c r="BK70" s="13"/>
      <c r="BL70" s="13"/>
      <c r="BM70" s="13"/>
      <c r="BN70" s="13"/>
      <c r="BO70" s="13"/>
      <c r="BP70" s="13"/>
      <c r="BQ70" s="13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13"/>
      <c r="CM70" s="13"/>
    </row>
    <row r="71" spans="1:91" ht="12.7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37"/>
      <c r="V71" s="37"/>
      <c r="W71" s="37"/>
      <c r="X71" s="37"/>
      <c r="Y71" s="37"/>
      <c r="Z71" s="13"/>
      <c r="AA71" s="13"/>
      <c r="AB71" s="13"/>
      <c r="AC71" s="13"/>
      <c r="AD71" s="13"/>
      <c r="AE71" s="13"/>
      <c r="AF71" s="13"/>
      <c r="AG71" s="13"/>
      <c r="AH71" s="13"/>
      <c r="AI71" s="37"/>
      <c r="AJ71" s="13"/>
      <c r="AK71" s="13"/>
      <c r="AL71" s="13"/>
      <c r="AM71" s="13"/>
      <c r="AN71" s="13"/>
      <c r="AO71" s="13"/>
      <c r="AP71" s="13"/>
      <c r="AQ71" s="13"/>
      <c r="AR71" s="13"/>
      <c r="AS71" s="37"/>
      <c r="AT71" s="37"/>
      <c r="AU71" s="37"/>
      <c r="AV71" s="37"/>
      <c r="AW71" s="37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7"/>
      <c r="BI71" s="13"/>
      <c r="BJ71" s="13"/>
      <c r="BK71" s="13"/>
      <c r="BL71" s="13"/>
      <c r="BM71" s="13"/>
      <c r="BN71" s="13"/>
      <c r="BO71" s="13"/>
      <c r="BP71" s="13"/>
      <c r="BQ71" s="13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13"/>
      <c r="CM71" s="13"/>
    </row>
    <row r="72" spans="1:91" ht="12.75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37"/>
      <c r="V72" s="37"/>
      <c r="W72" s="37"/>
      <c r="X72" s="37"/>
      <c r="Y72" s="37"/>
      <c r="Z72" s="13"/>
      <c r="AA72" s="13"/>
      <c r="AB72" s="13"/>
      <c r="AC72" s="13"/>
      <c r="AD72" s="13"/>
      <c r="AE72" s="13"/>
      <c r="AF72" s="13"/>
      <c r="AG72" s="13"/>
      <c r="AH72" s="13"/>
      <c r="AI72" s="37"/>
      <c r="AJ72" s="13"/>
      <c r="AK72" s="13"/>
      <c r="AL72" s="13"/>
      <c r="AM72" s="13"/>
      <c r="AN72" s="13"/>
      <c r="AO72" s="13"/>
      <c r="AP72" s="13"/>
      <c r="AQ72" s="13"/>
      <c r="AR72" s="13"/>
      <c r="AS72" s="37"/>
      <c r="AT72" s="37"/>
      <c r="AU72" s="37"/>
      <c r="AV72" s="37"/>
      <c r="AW72" s="37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7"/>
      <c r="BI72" s="13"/>
      <c r="BJ72" s="13"/>
      <c r="BK72" s="13"/>
      <c r="BL72" s="13"/>
      <c r="BM72" s="13"/>
      <c r="BN72" s="13"/>
      <c r="BO72" s="13"/>
      <c r="BP72" s="13"/>
      <c r="BQ72" s="13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13"/>
      <c r="CM72" s="13"/>
    </row>
    <row r="73" spans="1:91" ht="12.75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37"/>
      <c r="V73" s="37"/>
      <c r="W73" s="37"/>
      <c r="X73" s="37"/>
      <c r="Y73" s="37"/>
      <c r="Z73" s="13"/>
      <c r="AA73" s="13"/>
      <c r="AB73" s="13"/>
      <c r="AC73" s="13"/>
      <c r="AD73" s="13"/>
      <c r="AE73" s="13"/>
      <c r="AF73" s="13"/>
      <c r="AG73" s="13"/>
      <c r="AH73" s="13"/>
      <c r="AI73" s="37"/>
      <c r="AJ73" s="13"/>
      <c r="AK73" s="13"/>
      <c r="AL73" s="13"/>
      <c r="AM73" s="13"/>
      <c r="AN73" s="13"/>
      <c r="AO73" s="13"/>
      <c r="AP73" s="13"/>
      <c r="AQ73" s="13"/>
      <c r="AR73" s="13"/>
      <c r="AS73" s="37"/>
      <c r="AT73" s="37"/>
      <c r="AU73" s="37"/>
      <c r="AV73" s="37"/>
      <c r="AW73" s="37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7"/>
      <c r="BI73" s="13"/>
      <c r="BJ73" s="13"/>
      <c r="BK73" s="13"/>
      <c r="BL73" s="13"/>
      <c r="BM73" s="13"/>
      <c r="BN73" s="13"/>
      <c r="BO73" s="13"/>
      <c r="BP73" s="13"/>
      <c r="BQ73" s="13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13"/>
      <c r="CM73" s="13"/>
    </row>
    <row r="74" spans="1:91" ht="12.75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37"/>
      <c r="V74" s="37"/>
      <c r="W74" s="37"/>
      <c r="X74" s="37"/>
      <c r="Y74" s="37"/>
      <c r="Z74" s="13"/>
      <c r="AA74" s="13"/>
      <c r="AB74" s="13"/>
      <c r="AC74" s="13"/>
      <c r="AD74" s="13"/>
      <c r="AE74" s="13"/>
      <c r="AF74" s="13"/>
      <c r="AG74" s="13"/>
      <c r="AH74" s="13"/>
      <c r="AI74" s="37"/>
      <c r="AJ74" s="13"/>
      <c r="AK74" s="13"/>
      <c r="AL74" s="13"/>
      <c r="AM74" s="13"/>
      <c r="AN74" s="13"/>
      <c r="AO74" s="13"/>
      <c r="AP74" s="13"/>
      <c r="AQ74" s="13"/>
      <c r="AR74" s="13"/>
      <c r="AS74" s="37"/>
      <c r="AT74" s="37"/>
      <c r="AU74" s="37"/>
      <c r="AV74" s="37"/>
      <c r="AW74" s="37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7"/>
      <c r="BI74" s="13"/>
      <c r="BJ74" s="13"/>
      <c r="BK74" s="13"/>
      <c r="BL74" s="13"/>
      <c r="BM74" s="13"/>
      <c r="BN74" s="13"/>
      <c r="BO74" s="13"/>
      <c r="BP74" s="13"/>
      <c r="BQ74" s="13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13"/>
      <c r="CM74" s="13"/>
    </row>
    <row r="75" spans="1:91" ht="12.75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37"/>
      <c r="V75" s="37"/>
      <c r="W75" s="37"/>
      <c r="X75" s="37"/>
      <c r="Y75" s="37"/>
      <c r="Z75" s="13"/>
      <c r="AA75" s="13"/>
      <c r="AB75" s="13"/>
      <c r="AC75" s="13"/>
      <c r="AD75" s="13"/>
      <c r="AE75" s="13"/>
      <c r="AF75" s="13"/>
      <c r="AG75" s="13"/>
      <c r="AH75" s="13"/>
      <c r="AI75" s="37"/>
      <c r="AJ75" s="13"/>
      <c r="AK75" s="13"/>
      <c r="AL75" s="13"/>
      <c r="AM75" s="13"/>
      <c r="AN75" s="13"/>
      <c r="AO75" s="13"/>
      <c r="AP75" s="13"/>
      <c r="AQ75" s="13"/>
      <c r="AR75" s="13"/>
      <c r="AS75" s="37"/>
      <c r="AT75" s="37"/>
      <c r="AU75" s="37"/>
      <c r="AV75" s="37"/>
      <c r="AW75" s="37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7"/>
      <c r="BI75" s="13"/>
      <c r="BJ75" s="13"/>
      <c r="BK75" s="13"/>
      <c r="BL75" s="13"/>
      <c r="BM75" s="13"/>
      <c r="BN75" s="13"/>
      <c r="BO75" s="13"/>
      <c r="BP75" s="13"/>
      <c r="BQ75" s="13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13"/>
      <c r="CM75" s="13"/>
    </row>
    <row r="76" spans="1:91" ht="12.7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37"/>
      <c r="V76" s="37"/>
      <c r="W76" s="37"/>
      <c r="X76" s="37"/>
      <c r="Y76" s="37"/>
      <c r="Z76" s="13"/>
      <c r="AA76" s="13"/>
      <c r="AB76" s="13"/>
      <c r="AC76" s="13"/>
      <c r="AD76" s="13"/>
      <c r="AE76" s="13"/>
      <c r="AF76" s="13"/>
      <c r="AG76" s="13"/>
      <c r="AH76" s="13"/>
      <c r="AI76" s="37"/>
      <c r="AJ76" s="13"/>
      <c r="AK76" s="13"/>
      <c r="AL76" s="13"/>
      <c r="AM76" s="13"/>
      <c r="AN76" s="13"/>
      <c r="AO76" s="13"/>
      <c r="AP76" s="13"/>
      <c r="AQ76" s="13"/>
      <c r="AR76" s="13"/>
      <c r="AS76" s="37"/>
      <c r="AT76" s="37"/>
      <c r="AU76" s="37"/>
      <c r="AV76" s="37"/>
      <c r="AW76" s="37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7"/>
      <c r="BI76" s="13"/>
      <c r="BJ76" s="13"/>
      <c r="BK76" s="13"/>
      <c r="BL76" s="13"/>
      <c r="BM76" s="13"/>
      <c r="BN76" s="13"/>
      <c r="BO76" s="13"/>
      <c r="BP76" s="13"/>
      <c r="BQ76" s="13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13"/>
      <c r="CM76" s="13"/>
    </row>
    <row r="77" spans="1:91" ht="12.7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37"/>
      <c r="V77" s="37"/>
      <c r="W77" s="37"/>
      <c r="X77" s="37"/>
      <c r="Y77" s="37"/>
      <c r="Z77" s="13"/>
      <c r="AA77" s="13"/>
      <c r="AB77" s="13"/>
      <c r="AC77" s="13"/>
      <c r="AD77" s="13"/>
      <c r="AE77" s="13"/>
      <c r="AF77" s="13"/>
      <c r="AG77" s="13"/>
      <c r="AH77" s="13"/>
      <c r="AI77" s="37"/>
      <c r="AJ77" s="13"/>
      <c r="AK77" s="13"/>
      <c r="AL77" s="13"/>
      <c r="AM77" s="13"/>
      <c r="AN77" s="13"/>
      <c r="AO77" s="13"/>
      <c r="AP77" s="13"/>
      <c r="AQ77" s="13"/>
      <c r="AR77" s="13"/>
      <c r="AS77" s="37"/>
      <c r="AT77" s="37"/>
      <c r="AU77" s="37"/>
      <c r="AV77" s="37"/>
      <c r="AW77" s="37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7"/>
      <c r="BI77" s="13"/>
      <c r="BJ77" s="13"/>
      <c r="BK77" s="13"/>
      <c r="BL77" s="13"/>
      <c r="BM77" s="13"/>
      <c r="BN77" s="13"/>
      <c r="BO77" s="13"/>
      <c r="BP77" s="13"/>
      <c r="BQ77" s="13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13"/>
      <c r="CM77" s="13"/>
    </row>
    <row r="78" spans="1:91" ht="12.7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37"/>
      <c r="V78" s="37"/>
      <c r="W78" s="37"/>
      <c r="X78" s="37"/>
      <c r="Y78" s="37"/>
      <c r="Z78" s="13"/>
      <c r="AA78" s="13"/>
      <c r="AB78" s="13"/>
      <c r="AC78" s="13"/>
      <c r="AD78" s="13"/>
      <c r="AE78" s="13"/>
      <c r="AF78" s="13"/>
      <c r="AG78" s="13"/>
      <c r="AH78" s="13"/>
      <c r="AI78" s="37"/>
      <c r="AJ78" s="13"/>
      <c r="AK78" s="13"/>
      <c r="AL78" s="13"/>
      <c r="AM78" s="13"/>
      <c r="AN78" s="13"/>
      <c r="AO78" s="13"/>
      <c r="AP78" s="13"/>
      <c r="AQ78" s="13"/>
      <c r="AR78" s="13"/>
      <c r="AS78" s="37"/>
      <c r="AT78" s="37"/>
      <c r="AU78" s="37"/>
      <c r="AV78" s="37"/>
      <c r="AW78" s="37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7"/>
      <c r="BI78" s="13"/>
      <c r="BJ78" s="13"/>
      <c r="BK78" s="13"/>
      <c r="BL78" s="13"/>
      <c r="BM78" s="13"/>
      <c r="BN78" s="13"/>
      <c r="BO78" s="13"/>
      <c r="BP78" s="13"/>
      <c r="BQ78" s="13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13"/>
      <c r="CM78" s="13"/>
    </row>
    <row r="79" spans="1:91" ht="12.7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37"/>
      <c r="V79" s="37"/>
      <c r="W79" s="37"/>
      <c r="X79" s="37"/>
      <c r="Y79" s="37"/>
      <c r="Z79" s="13"/>
      <c r="AA79" s="13"/>
      <c r="AB79" s="13"/>
      <c r="AC79" s="13"/>
      <c r="AD79" s="13"/>
      <c r="AE79" s="13"/>
      <c r="AF79" s="13"/>
      <c r="AG79" s="13"/>
      <c r="AH79" s="13"/>
      <c r="AI79" s="37"/>
      <c r="AJ79" s="13"/>
      <c r="AK79" s="13"/>
      <c r="AL79" s="13"/>
      <c r="AM79" s="13"/>
      <c r="AN79" s="13"/>
      <c r="AO79" s="13"/>
      <c r="AP79" s="13"/>
      <c r="AQ79" s="13"/>
      <c r="AR79" s="13"/>
      <c r="AS79" s="37"/>
      <c r="AT79" s="37"/>
      <c r="AU79" s="37"/>
      <c r="AV79" s="37"/>
      <c r="AW79" s="37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7"/>
      <c r="BI79" s="13"/>
      <c r="BJ79" s="13"/>
      <c r="BK79" s="13"/>
      <c r="BL79" s="13"/>
      <c r="BM79" s="13"/>
      <c r="BN79" s="13"/>
      <c r="BO79" s="13"/>
      <c r="BP79" s="13"/>
      <c r="BQ79" s="13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13"/>
      <c r="CM79" s="13"/>
    </row>
    <row r="80" spans="1:91" ht="12.7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37"/>
      <c r="V80" s="37"/>
      <c r="W80" s="37"/>
      <c r="X80" s="37"/>
      <c r="Y80" s="37"/>
      <c r="Z80" s="13"/>
      <c r="AA80" s="13"/>
      <c r="AB80" s="13"/>
      <c r="AC80" s="13"/>
      <c r="AD80" s="13"/>
      <c r="AE80" s="13"/>
      <c r="AF80" s="13"/>
      <c r="AG80" s="13"/>
      <c r="AH80" s="13"/>
      <c r="AI80" s="37"/>
      <c r="AJ80" s="13"/>
      <c r="AK80" s="13"/>
      <c r="AL80" s="13"/>
      <c r="AM80" s="13"/>
      <c r="AN80" s="13"/>
      <c r="AO80" s="13"/>
      <c r="AP80" s="13"/>
      <c r="AQ80" s="13"/>
      <c r="AR80" s="13"/>
      <c r="AS80" s="37"/>
      <c r="AT80" s="37"/>
      <c r="AU80" s="37"/>
      <c r="AV80" s="37"/>
      <c r="AW80" s="37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7"/>
      <c r="BI80" s="13"/>
      <c r="BJ80" s="13"/>
      <c r="BK80" s="13"/>
      <c r="BL80" s="13"/>
      <c r="BM80" s="13"/>
      <c r="BN80" s="13"/>
      <c r="BO80" s="13"/>
      <c r="BP80" s="13"/>
      <c r="BQ80" s="13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13"/>
      <c r="CM80" s="13"/>
    </row>
    <row r="81" spans="1:91" ht="12.7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37"/>
      <c r="V81" s="37"/>
      <c r="W81" s="37"/>
      <c r="X81" s="37"/>
      <c r="Y81" s="37"/>
      <c r="Z81" s="13"/>
      <c r="AA81" s="13"/>
      <c r="AB81" s="13"/>
      <c r="AC81" s="13"/>
      <c r="AD81" s="13"/>
      <c r="AE81" s="13"/>
      <c r="AF81" s="13"/>
      <c r="AG81" s="13"/>
      <c r="AH81" s="13"/>
      <c r="AI81" s="37"/>
      <c r="AJ81" s="13"/>
      <c r="AK81" s="13"/>
      <c r="AL81" s="13"/>
      <c r="AM81" s="13"/>
      <c r="AN81" s="13"/>
      <c r="AO81" s="13"/>
      <c r="AP81" s="13"/>
      <c r="AQ81" s="13"/>
      <c r="AR81" s="13"/>
      <c r="AS81" s="37"/>
      <c r="AT81" s="37"/>
      <c r="AU81" s="37"/>
      <c r="AV81" s="37"/>
      <c r="AW81" s="37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7"/>
      <c r="BI81" s="13"/>
      <c r="BJ81" s="13"/>
      <c r="BK81" s="13"/>
      <c r="BL81" s="13"/>
      <c r="BM81" s="13"/>
      <c r="BN81" s="13"/>
      <c r="BO81" s="13"/>
      <c r="BP81" s="13"/>
      <c r="BQ81" s="13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13"/>
      <c r="CM81" s="13"/>
    </row>
    <row r="82" spans="1:91" ht="12.7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37"/>
      <c r="V82" s="37"/>
      <c r="W82" s="37"/>
      <c r="X82" s="37"/>
      <c r="Y82" s="37"/>
      <c r="Z82" s="13"/>
      <c r="AA82" s="13"/>
      <c r="AB82" s="13"/>
      <c r="AC82" s="13"/>
      <c r="AD82" s="13"/>
      <c r="AE82" s="13"/>
      <c r="AF82" s="13"/>
      <c r="AG82" s="13"/>
      <c r="AH82" s="13"/>
      <c r="AI82" s="37"/>
      <c r="AJ82" s="13"/>
      <c r="AK82" s="13"/>
      <c r="AL82" s="13"/>
      <c r="AM82" s="13"/>
      <c r="AN82" s="13"/>
      <c r="AO82" s="13"/>
      <c r="AP82" s="13"/>
      <c r="AQ82" s="13"/>
      <c r="AR82" s="13"/>
      <c r="AS82" s="37"/>
      <c r="AT82" s="37"/>
      <c r="AU82" s="37"/>
      <c r="AV82" s="37"/>
      <c r="AW82" s="37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7"/>
      <c r="BI82" s="13"/>
      <c r="BJ82" s="13"/>
      <c r="BK82" s="13"/>
      <c r="BL82" s="13"/>
      <c r="BM82" s="13"/>
      <c r="BN82" s="13"/>
      <c r="BO82" s="13"/>
      <c r="BP82" s="13"/>
      <c r="BQ82" s="13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13"/>
      <c r="CM82" s="13"/>
    </row>
    <row r="83" spans="1:91" ht="12.7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37"/>
      <c r="V83" s="37"/>
      <c r="W83" s="37"/>
      <c r="X83" s="37"/>
      <c r="Y83" s="37"/>
      <c r="Z83" s="13"/>
      <c r="AA83" s="13"/>
      <c r="AB83" s="13"/>
      <c r="AC83" s="13"/>
      <c r="AD83" s="13"/>
      <c r="AE83" s="13"/>
      <c r="AF83" s="13"/>
      <c r="AG83" s="13"/>
      <c r="AH83" s="13"/>
      <c r="AI83" s="37"/>
      <c r="AJ83" s="13"/>
      <c r="AK83" s="13"/>
      <c r="AL83" s="13"/>
      <c r="AM83" s="13"/>
      <c r="AN83" s="13"/>
      <c r="AO83" s="13"/>
      <c r="AP83" s="13"/>
      <c r="AQ83" s="13"/>
      <c r="AR83" s="13"/>
      <c r="AS83" s="37"/>
      <c r="AT83" s="37"/>
      <c r="AU83" s="37"/>
      <c r="AV83" s="37"/>
      <c r="AW83" s="37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7"/>
      <c r="BI83" s="13"/>
      <c r="BJ83" s="13"/>
      <c r="BK83" s="13"/>
      <c r="BL83" s="13"/>
      <c r="BM83" s="13"/>
      <c r="BN83" s="13"/>
      <c r="BO83" s="13"/>
      <c r="BP83" s="13"/>
      <c r="BQ83" s="13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13"/>
      <c r="CM83" s="13"/>
    </row>
    <row r="84" spans="1:91" ht="12.7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37"/>
      <c r="V84" s="37"/>
      <c r="W84" s="37"/>
      <c r="X84" s="37"/>
      <c r="Y84" s="37"/>
      <c r="Z84" s="13"/>
      <c r="AA84" s="13"/>
      <c r="AB84" s="13"/>
      <c r="AC84" s="13"/>
      <c r="AD84" s="13"/>
      <c r="AE84" s="13"/>
      <c r="AF84" s="13"/>
      <c r="AG84" s="13"/>
      <c r="AH84" s="13"/>
      <c r="AI84" s="37"/>
      <c r="AJ84" s="13"/>
      <c r="AK84" s="13"/>
      <c r="AL84" s="13"/>
      <c r="AM84" s="13"/>
      <c r="AN84" s="13"/>
      <c r="AO84" s="13"/>
      <c r="AP84" s="13"/>
      <c r="AQ84" s="13"/>
      <c r="AR84" s="13"/>
      <c r="AS84" s="37"/>
      <c r="AT84" s="37"/>
      <c r="AU84" s="37"/>
      <c r="AV84" s="37"/>
      <c r="AW84" s="37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7"/>
      <c r="BI84" s="13"/>
      <c r="BJ84" s="13"/>
      <c r="BK84" s="13"/>
      <c r="BL84" s="13"/>
      <c r="BM84" s="13"/>
      <c r="BN84" s="13"/>
      <c r="BO84" s="13"/>
      <c r="BP84" s="13"/>
      <c r="BQ84" s="13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13"/>
      <c r="CM84" s="13"/>
    </row>
    <row r="85" spans="1:91" ht="12.7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37"/>
      <c r="V85" s="37"/>
      <c r="W85" s="37"/>
      <c r="X85" s="37"/>
      <c r="Y85" s="37"/>
      <c r="Z85" s="13"/>
      <c r="AA85" s="13"/>
      <c r="AB85" s="13"/>
      <c r="AC85" s="13"/>
      <c r="AD85" s="13"/>
      <c r="AE85" s="13"/>
      <c r="AF85" s="13"/>
      <c r="AG85" s="13"/>
      <c r="AH85" s="13"/>
      <c r="AI85" s="37"/>
      <c r="AJ85" s="13"/>
      <c r="AK85" s="13"/>
      <c r="AL85" s="13"/>
      <c r="AM85" s="13"/>
      <c r="AN85" s="13"/>
      <c r="AO85" s="13"/>
      <c r="AP85" s="13"/>
      <c r="AQ85" s="13"/>
      <c r="AR85" s="13"/>
      <c r="AS85" s="37"/>
      <c r="AT85" s="37"/>
      <c r="AU85" s="37"/>
      <c r="AV85" s="37"/>
      <c r="AW85" s="37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7"/>
      <c r="BI85" s="13"/>
      <c r="BJ85" s="13"/>
      <c r="BK85" s="13"/>
      <c r="BL85" s="13"/>
      <c r="BM85" s="13"/>
      <c r="BN85" s="13"/>
      <c r="BO85" s="13"/>
      <c r="BP85" s="13"/>
      <c r="BQ85" s="13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13"/>
      <c r="CM85" s="13"/>
    </row>
    <row r="86" spans="1:91" ht="12.7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37"/>
      <c r="V86" s="37"/>
      <c r="W86" s="37"/>
      <c r="X86" s="37"/>
      <c r="Y86" s="37"/>
      <c r="Z86" s="13"/>
      <c r="AA86" s="13"/>
      <c r="AB86" s="13"/>
      <c r="AC86" s="13"/>
      <c r="AD86" s="13"/>
      <c r="AE86" s="13"/>
      <c r="AF86" s="13"/>
      <c r="AG86" s="13"/>
      <c r="AH86" s="13"/>
      <c r="AI86" s="37"/>
      <c r="AJ86" s="13"/>
      <c r="AK86" s="13"/>
      <c r="AL86" s="13"/>
      <c r="AM86" s="13"/>
      <c r="AN86" s="13"/>
      <c r="AO86" s="13"/>
      <c r="AP86" s="13"/>
      <c r="AQ86" s="13"/>
      <c r="AR86" s="13"/>
      <c r="AS86" s="37"/>
      <c r="AT86" s="37"/>
      <c r="AU86" s="37"/>
      <c r="AV86" s="37"/>
      <c r="AW86" s="37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7"/>
      <c r="BI86" s="13"/>
      <c r="BJ86" s="13"/>
      <c r="BK86" s="13"/>
      <c r="BL86" s="13"/>
      <c r="BM86" s="13"/>
      <c r="BN86" s="13"/>
      <c r="BO86" s="13"/>
      <c r="BP86" s="13"/>
      <c r="BQ86" s="13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13"/>
      <c r="CM86" s="13"/>
    </row>
    <row r="87" spans="1:91" ht="12.7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37"/>
      <c r="V87" s="37"/>
      <c r="W87" s="37"/>
      <c r="X87" s="37"/>
      <c r="Y87" s="37"/>
      <c r="Z87" s="13"/>
      <c r="AA87" s="13"/>
      <c r="AB87" s="13"/>
      <c r="AC87" s="13"/>
      <c r="AD87" s="13"/>
      <c r="AE87" s="13"/>
      <c r="AF87" s="13"/>
      <c r="AG87" s="13"/>
      <c r="AH87" s="13"/>
      <c r="AI87" s="37"/>
      <c r="AJ87" s="13"/>
      <c r="AK87" s="13"/>
      <c r="AL87" s="13"/>
      <c r="AM87" s="13"/>
      <c r="AN87" s="13"/>
      <c r="AO87" s="13"/>
      <c r="AP87" s="13"/>
      <c r="AQ87" s="13"/>
      <c r="AR87" s="13"/>
      <c r="AS87" s="37"/>
      <c r="AT87" s="37"/>
      <c r="AU87" s="37"/>
      <c r="AV87" s="37"/>
      <c r="AW87" s="37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7"/>
      <c r="BI87" s="13"/>
      <c r="BJ87" s="13"/>
      <c r="BK87" s="13"/>
      <c r="BL87" s="13"/>
      <c r="BM87" s="13"/>
      <c r="BN87" s="13"/>
      <c r="BO87" s="13"/>
      <c r="BP87" s="13"/>
      <c r="BQ87" s="13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13"/>
      <c r="CM87" s="13"/>
    </row>
    <row r="88" spans="1:91" ht="12.7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37"/>
      <c r="V88" s="37"/>
      <c r="W88" s="37"/>
      <c r="X88" s="37"/>
      <c r="Y88" s="37"/>
      <c r="Z88" s="13"/>
      <c r="AA88" s="13"/>
      <c r="AB88" s="13"/>
      <c r="AC88" s="13"/>
      <c r="AD88" s="13"/>
      <c r="AE88" s="13"/>
      <c r="AF88" s="13"/>
      <c r="AG88" s="13"/>
      <c r="AH88" s="13"/>
      <c r="AI88" s="37"/>
      <c r="AJ88" s="13"/>
      <c r="AK88" s="13"/>
      <c r="AL88" s="13"/>
      <c r="AM88" s="13"/>
      <c r="AN88" s="13"/>
      <c r="AO88" s="13"/>
      <c r="AP88" s="13"/>
      <c r="AQ88" s="13"/>
      <c r="AR88" s="13"/>
      <c r="AS88" s="37"/>
      <c r="AT88" s="37"/>
      <c r="AU88" s="37"/>
      <c r="AV88" s="37"/>
      <c r="AW88" s="37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7"/>
      <c r="BI88" s="13"/>
      <c r="BJ88" s="13"/>
      <c r="BK88" s="13"/>
      <c r="BL88" s="13"/>
      <c r="BM88" s="13"/>
      <c r="BN88" s="13"/>
      <c r="BO88" s="13"/>
      <c r="BP88" s="13"/>
      <c r="BQ88" s="13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13"/>
      <c r="CM88" s="13"/>
    </row>
    <row r="89" spans="1:91" ht="12.7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37"/>
      <c r="V89" s="37"/>
      <c r="W89" s="37"/>
      <c r="X89" s="37"/>
      <c r="Y89" s="37"/>
      <c r="Z89" s="13"/>
      <c r="AA89" s="13"/>
      <c r="AB89" s="13"/>
      <c r="AC89" s="13"/>
      <c r="AD89" s="13"/>
      <c r="AE89" s="13"/>
      <c r="AF89" s="13"/>
      <c r="AG89" s="13"/>
      <c r="AH89" s="13"/>
      <c r="AI89" s="37"/>
      <c r="AJ89" s="13"/>
      <c r="AK89" s="13"/>
      <c r="AL89" s="13"/>
      <c r="AM89" s="13"/>
      <c r="AN89" s="13"/>
      <c r="AO89" s="13"/>
      <c r="AP89" s="13"/>
      <c r="AQ89" s="13"/>
      <c r="AR89" s="13"/>
      <c r="AS89" s="37"/>
      <c r="AT89" s="37"/>
      <c r="AU89" s="37"/>
      <c r="AV89" s="37"/>
      <c r="AW89" s="37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7"/>
      <c r="BI89" s="13"/>
      <c r="BJ89" s="13"/>
      <c r="BK89" s="13"/>
      <c r="BL89" s="13"/>
      <c r="BM89" s="13"/>
      <c r="BN89" s="13"/>
      <c r="BO89" s="13"/>
      <c r="BP89" s="13"/>
      <c r="BQ89" s="13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13"/>
      <c r="CM89" s="13"/>
    </row>
    <row r="90" spans="1:91" ht="12.7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37"/>
      <c r="V90" s="37"/>
      <c r="W90" s="37"/>
      <c r="X90" s="37"/>
      <c r="Y90" s="37"/>
      <c r="Z90" s="13"/>
      <c r="AA90" s="13"/>
      <c r="AB90" s="13"/>
      <c r="AC90" s="13"/>
      <c r="AD90" s="13"/>
      <c r="AE90" s="13"/>
      <c r="AF90" s="13"/>
      <c r="AG90" s="13"/>
      <c r="AH90" s="13"/>
      <c r="AI90" s="37"/>
      <c r="AJ90" s="13"/>
      <c r="AK90" s="13"/>
      <c r="AL90" s="13"/>
      <c r="AM90" s="13"/>
      <c r="AN90" s="13"/>
      <c r="AO90" s="13"/>
      <c r="AP90" s="13"/>
      <c r="AQ90" s="13"/>
      <c r="AR90" s="13"/>
      <c r="AS90" s="37"/>
      <c r="AT90" s="37"/>
      <c r="AU90" s="37"/>
      <c r="AV90" s="37"/>
      <c r="AW90" s="37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7"/>
      <c r="BI90" s="13"/>
      <c r="BJ90" s="13"/>
      <c r="BK90" s="13"/>
      <c r="BL90" s="13"/>
      <c r="BM90" s="13"/>
      <c r="BN90" s="13"/>
      <c r="BO90" s="13"/>
      <c r="BP90" s="13"/>
      <c r="BQ90" s="13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13"/>
      <c r="CM90" s="13"/>
    </row>
    <row r="91" spans="1:91" ht="12.7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37"/>
      <c r="V91" s="37"/>
      <c r="W91" s="37"/>
      <c r="X91" s="37"/>
      <c r="Y91" s="37"/>
      <c r="Z91" s="13"/>
      <c r="AA91" s="13"/>
      <c r="AB91" s="13"/>
      <c r="AC91" s="13"/>
      <c r="AD91" s="13"/>
      <c r="AE91" s="13"/>
      <c r="AF91" s="13"/>
      <c r="AG91" s="13"/>
      <c r="AH91" s="13"/>
      <c r="AI91" s="37"/>
      <c r="AJ91" s="13"/>
      <c r="AK91" s="13"/>
      <c r="AL91" s="13"/>
      <c r="AM91" s="13"/>
      <c r="AN91" s="13"/>
      <c r="AO91" s="13"/>
      <c r="AP91" s="13"/>
      <c r="AQ91" s="13"/>
      <c r="AR91" s="13"/>
      <c r="AS91" s="37"/>
      <c r="AT91" s="37"/>
      <c r="AU91" s="37"/>
      <c r="AV91" s="37"/>
      <c r="AW91" s="37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7"/>
      <c r="BI91" s="13"/>
      <c r="BJ91" s="13"/>
      <c r="BK91" s="13"/>
      <c r="BL91" s="13"/>
      <c r="BM91" s="13"/>
      <c r="BN91" s="13"/>
      <c r="BO91" s="13"/>
      <c r="BP91" s="13"/>
      <c r="BQ91" s="13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13"/>
      <c r="CM91" s="13"/>
    </row>
    <row r="92" spans="1:91" ht="12.7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37"/>
      <c r="V92" s="37"/>
      <c r="W92" s="37"/>
      <c r="X92" s="37"/>
      <c r="Y92" s="37"/>
      <c r="Z92" s="13"/>
      <c r="AA92" s="13"/>
      <c r="AB92" s="13"/>
      <c r="AC92" s="13"/>
      <c r="AD92" s="13"/>
      <c r="AE92" s="13"/>
      <c r="AF92" s="13"/>
      <c r="AG92" s="13"/>
      <c r="AH92" s="13"/>
      <c r="AI92" s="37"/>
      <c r="AJ92" s="13"/>
      <c r="AK92" s="13"/>
      <c r="AL92" s="13"/>
      <c r="AM92" s="13"/>
      <c r="AN92" s="13"/>
      <c r="AO92" s="13"/>
      <c r="AP92" s="13"/>
      <c r="AQ92" s="13"/>
      <c r="AR92" s="13"/>
      <c r="AS92" s="37"/>
      <c r="AT92" s="37"/>
      <c r="AU92" s="37"/>
      <c r="AV92" s="37"/>
      <c r="AW92" s="37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7"/>
      <c r="BI92" s="13"/>
      <c r="BJ92" s="13"/>
      <c r="BK92" s="13"/>
      <c r="BL92" s="13"/>
      <c r="BM92" s="13"/>
      <c r="BN92" s="13"/>
      <c r="BO92" s="13"/>
      <c r="BP92" s="13"/>
      <c r="BQ92" s="13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13"/>
      <c r="CM92" s="13"/>
    </row>
    <row r="93" spans="1:91" ht="12.7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37"/>
      <c r="V93" s="37"/>
      <c r="W93" s="37"/>
      <c r="X93" s="37"/>
      <c r="Y93" s="37"/>
      <c r="Z93" s="13"/>
      <c r="AA93" s="13"/>
      <c r="AB93" s="13"/>
      <c r="AC93" s="13"/>
      <c r="AD93" s="13"/>
      <c r="AE93" s="13"/>
      <c r="AF93" s="13"/>
      <c r="AG93" s="13"/>
      <c r="AH93" s="13"/>
      <c r="AI93" s="37"/>
      <c r="AJ93" s="13"/>
      <c r="AK93" s="13"/>
      <c r="AL93" s="13"/>
      <c r="AM93" s="13"/>
      <c r="AN93" s="13"/>
      <c r="AO93" s="13"/>
      <c r="AP93" s="13"/>
      <c r="AQ93" s="13"/>
      <c r="AR93" s="13"/>
      <c r="AS93" s="37"/>
      <c r="AT93" s="37"/>
      <c r="AU93" s="37"/>
      <c r="AV93" s="37"/>
      <c r="AW93" s="37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7"/>
      <c r="BI93" s="13"/>
      <c r="BJ93" s="13"/>
      <c r="BK93" s="13"/>
      <c r="BL93" s="13"/>
      <c r="BM93" s="13"/>
      <c r="BN93" s="13"/>
      <c r="BO93" s="13"/>
      <c r="BP93" s="13"/>
      <c r="BQ93" s="13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13"/>
      <c r="CM93" s="13"/>
    </row>
    <row r="94" spans="1:91" ht="12.7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37"/>
      <c r="V94" s="37"/>
      <c r="W94" s="37"/>
      <c r="X94" s="37"/>
      <c r="Y94" s="37"/>
      <c r="Z94" s="13"/>
      <c r="AA94" s="13"/>
      <c r="AB94" s="13"/>
      <c r="AC94" s="13"/>
      <c r="AD94" s="13"/>
      <c r="AE94" s="13"/>
      <c r="AF94" s="13"/>
      <c r="AG94" s="13"/>
      <c r="AH94" s="13"/>
      <c r="AI94" s="37"/>
      <c r="AJ94" s="13"/>
      <c r="AK94" s="13"/>
      <c r="AL94" s="13"/>
      <c r="AM94" s="13"/>
      <c r="AN94" s="13"/>
      <c r="AO94" s="13"/>
      <c r="AP94" s="13"/>
      <c r="AQ94" s="13"/>
      <c r="AR94" s="13"/>
      <c r="AS94" s="37"/>
      <c r="AT94" s="37"/>
      <c r="AU94" s="37"/>
      <c r="AV94" s="37"/>
      <c r="AW94" s="37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7"/>
      <c r="BI94" s="13"/>
      <c r="BJ94" s="13"/>
      <c r="BK94" s="13"/>
      <c r="BL94" s="13"/>
      <c r="BM94" s="13"/>
      <c r="BN94" s="13"/>
      <c r="BO94" s="13"/>
      <c r="BP94" s="13"/>
      <c r="BQ94" s="13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13"/>
      <c r="CM94" s="13"/>
    </row>
    <row r="95" spans="1:91" ht="12.7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37"/>
      <c r="V95" s="37"/>
      <c r="W95" s="37"/>
      <c r="X95" s="37"/>
      <c r="Y95" s="37"/>
      <c r="Z95" s="13"/>
      <c r="AA95" s="13"/>
      <c r="AB95" s="13"/>
      <c r="AC95" s="13"/>
      <c r="AD95" s="13"/>
      <c r="AE95" s="13"/>
      <c r="AF95" s="13"/>
      <c r="AG95" s="13"/>
      <c r="AH95" s="13"/>
      <c r="AI95" s="37"/>
      <c r="AJ95" s="13"/>
      <c r="AK95" s="13"/>
      <c r="AL95" s="13"/>
      <c r="AM95" s="13"/>
      <c r="AN95" s="13"/>
      <c r="AO95" s="13"/>
      <c r="AP95" s="13"/>
      <c r="AQ95" s="13"/>
      <c r="AR95" s="13"/>
      <c r="AS95" s="37"/>
      <c r="AT95" s="37"/>
      <c r="AU95" s="37"/>
      <c r="AV95" s="37"/>
      <c r="AW95" s="37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7"/>
      <c r="BI95" s="13"/>
      <c r="BJ95" s="13"/>
      <c r="BK95" s="13"/>
      <c r="BL95" s="13"/>
      <c r="BM95" s="13"/>
      <c r="BN95" s="13"/>
      <c r="BO95" s="13"/>
      <c r="BP95" s="13"/>
      <c r="BQ95" s="13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13"/>
      <c r="CM95" s="13"/>
    </row>
    <row r="96" spans="1:91" ht="12.7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37"/>
      <c r="V96" s="37"/>
      <c r="W96" s="37"/>
      <c r="X96" s="37"/>
      <c r="Y96" s="37"/>
      <c r="Z96" s="13"/>
      <c r="AA96" s="13"/>
      <c r="AB96" s="13"/>
      <c r="AC96" s="13"/>
      <c r="AD96" s="13"/>
      <c r="AE96" s="13"/>
      <c r="AF96" s="13"/>
      <c r="AG96" s="13"/>
      <c r="AH96" s="13"/>
      <c r="AI96" s="37"/>
      <c r="AJ96" s="13"/>
      <c r="AK96" s="13"/>
      <c r="AL96" s="13"/>
      <c r="AM96" s="13"/>
      <c r="AN96" s="13"/>
      <c r="AO96" s="13"/>
      <c r="AP96" s="13"/>
      <c r="AQ96" s="13"/>
      <c r="AR96" s="13"/>
      <c r="AS96" s="37"/>
      <c r="AT96" s="37"/>
      <c r="AU96" s="37"/>
      <c r="AV96" s="37"/>
      <c r="AW96" s="37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7"/>
      <c r="BI96" s="13"/>
      <c r="BJ96" s="13"/>
      <c r="BK96" s="13"/>
      <c r="BL96" s="13"/>
      <c r="BM96" s="13"/>
      <c r="BN96" s="13"/>
      <c r="BO96" s="13"/>
      <c r="BP96" s="13"/>
      <c r="BQ96" s="13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13"/>
      <c r="CM96" s="13"/>
    </row>
    <row r="97" spans="1:91" ht="12.7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37"/>
      <c r="V97" s="37"/>
      <c r="W97" s="37"/>
      <c r="X97" s="37"/>
      <c r="Y97" s="37"/>
      <c r="Z97" s="13"/>
      <c r="AA97" s="13"/>
      <c r="AB97" s="13"/>
      <c r="AC97" s="13"/>
      <c r="AD97" s="13"/>
      <c r="AE97" s="13"/>
      <c r="AF97" s="13"/>
      <c r="AG97" s="13"/>
      <c r="AH97" s="13"/>
      <c r="AI97" s="37"/>
      <c r="AJ97" s="13"/>
      <c r="AK97" s="13"/>
      <c r="AL97" s="13"/>
      <c r="AM97" s="13"/>
      <c r="AN97" s="13"/>
      <c r="AO97" s="13"/>
      <c r="AP97" s="13"/>
      <c r="AQ97" s="13"/>
      <c r="AR97" s="13"/>
      <c r="AS97" s="37"/>
      <c r="AT97" s="37"/>
      <c r="AU97" s="37"/>
      <c r="AV97" s="37"/>
      <c r="AW97" s="37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7"/>
      <c r="BI97" s="13"/>
      <c r="BJ97" s="13"/>
      <c r="BK97" s="13"/>
      <c r="BL97" s="13"/>
      <c r="BM97" s="13"/>
      <c r="BN97" s="13"/>
      <c r="BO97" s="13"/>
      <c r="BP97" s="13"/>
      <c r="BQ97" s="13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13"/>
      <c r="CM97" s="13"/>
    </row>
    <row r="98" spans="1:91" ht="12.7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37"/>
      <c r="V98" s="37"/>
      <c r="W98" s="37"/>
      <c r="X98" s="37"/>
      <c r="Y98" s="37"/>
      <c r="Z98" s="13"/>
      <c r="AA98" s="13"/>
      <c r="AB98" s="13"/>
      <c r="AC98" s="13"/>
      <c r="AD98" s="13"/>
      <c r="AE98" s="13"/>
      <c r="AF98" s="13"/>
      <c r="AG98" s="13"/>
      <c r="AH98" s="13"/>
      <c r="AI98" s="37"/>
      <c r="AJ98" s="13"/>
      <c r="AK98" s="13"/>
      <c r="AL98" s="13"/>
      <c r="AM98" s="13"/>
      <c r="AN98" s="13"/>
      <c r="AO98" s="13"/>
      <c r="AP98" s="13"/>
      <c r="AQ98" s="13"/>
      <c r="AR98" s="13"/>
      <c r="AS98" s="37"/>
      <c r="AT98" s="37"/>
      <c r="AU98" s="37"/>
      <c r="AV98" s="37"/>
      <c r="AW98" s="37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7"/>
      <c r="BI98" s="13"/>
      <c r="BJ98" s="13"/>
      <c r="BK98" s="13"/>
      <c r="BL98" s="13"/>
      <c r="BM98" s="13"/>
      <c r="BN98" s="13"/>
      <c r="BO98" s="13"/>
      <c r="BP98" s="13"/>
      <c r="BQ98" s="13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13"/>
      <c r="CM98" s="13"/>
    </row>
    <row r="99" spans="1:91" ht="12.7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37"/>
      <c r="V99" s="37"/>
      <c r="W99" s="37"/>
      <c r="X99" s="37"/>
      <c r="Y99" s="37"/>
      <c r="Z99" s="13"/>
      <c r="AA99" s="13"/>
      <c r="AB99" s="13"/>
      <c r="AC99" s="13"/>
      <c r="AD99" s="13"/>
      <c r="AE99" s="13"/>
      <c r="AF99" s="13"/>
      <c r="AG99" s="13"/>
      <c r="AH99" s="13"/>
      <c r="AI99" s="37"/>
      <c r="AJ99" s="13"/>
      <c r="AK99" s="13"/>
      <c r="AL99" s="13"/>
      <c r="AM99" s="13"/>
      <c r="AN99" s="13"/>
      <c r="AO99" s="13"/>
      <c r="AP99" s="13"/>
      <c r="AQ99" s="13"/>
      <c r="AR99" s="13"/>
      <c r="AS99" s="37"/>
      <c r="AT99" s="37"/>
      <c r="AU99" s="37"/>
      <c r="AV99" s="37"/>
      <c r="AW99" s="37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7"/>
      <c r="BI99" s="13"/>
      <c r="BJ99" s="13"/>
      <c r="BK99" s="13"/>
      <c r="BL99" s="13"/>
      <c r="BM99" s="13"/>
      <c r="BN99" s="13"/>
      <c r="BO99" s="13"/>
      <c r="BP99" s="13"/>
      <c r="BQ99" s="13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13"/>
      <c r="CM99" s="13"/>
    </row>
    <row r="100" spans="1:91" ht="12.7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37"/>
      <c r="V100" s="37"/>
      <c r="W100" s="37"/>
      <c r="X100" s="37"/>
      <c r="Y100" s="37"/>
      <c r="Z100" s="13"/>
      <c r="AA100" s="13"/>
      <c r="AB100" s="13"/>
      <c r="AC100" s="13"/>
      <c r="AD100" s="13"/>
      <c r="AE100" s="13"/>
      <c r="AF100" s="13"/>
      <c r="AG100" s="13"/>
      <c r="AH100" s="13"/>
      <c r="AI100" s="37"/>
      <c r="AJ100" s="13"/>
      <c r="AK100" s="13"/>
      <c r="AL100" s="13"/>
      <c r="AM100" s="13"/>
      <c r="AN100" s="13"/>
      <c r="AO100" s="13"/>
      <c r="AP100" s="13"/>
      <c r="AQ100" s="13"/>
      <c r="AR100" s="13"/>
      <c r="AS100" s="37"/>
      <c r="AT100" s="37"/>
      <c r="AU100" s="37"/>
      <c r="AV100" s="37"/>
      <c r="AW100" s="37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7"/>
      <c r="BI100" s="13"/>
      <c r="BJ100" s="13"/>
      <c r="BK100" s="13"/>
      <c r="BL100" s="13"/>
      <c r="BM100" s="13"/>
      <c r="BN100" s="13"/>
      <c r="BO100" s="13"/>
      <c r="BP100" s="13"/>
      <c r="BQ100" s="13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13"/>
      <c r="CM100" s="13"/>
    </row>
    <row r="101" spans="1:91" ht="12.7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37"/>
      <c r="V101" s="37"/>
      <c r="W101" s="37"/>
      <c r="X101" s="37"/>
      <c r="Y101" s="37"/>
      <c r="Z101" s="13"/>
      <c r="AA101" s="13"/>
      <c r="AB101" s="13"/>
      <c r="AC101" s="13"/>
      <c r="AD101" s="13"/>
      <c r="AE101" s="13"/>
      <c r="AF101" s="13"/>
      <c r="AG101" s="13"/>
      <c r="AH101" s="13"/>
      <c r="AI101" s="37"/>
      <c r="AJ101" s="13"/>
      <c r="AK101" s="13"/>
      <c r="AL101" s="13"/>
      <c r="AM101" s="13"/>
      <c r="AN101" s="13"/>
      <c r="AO101" s="13"/>
      <c r="AP101" s="13"/>
      <c r="AQ101" s="13"/>
      <c r="AR101" s="13"/>
      <c r="AS101" s="37"/>
      <c r="AT101" s="37"/>
      <c r="AU101" s="37"/>
      <c r="AV101" s="37"/>
      <c r="AW101" s="37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7"/>
      <c r="BI101" s="13"/>
      <c r="BJ101" s="13"/>
      <c r="BK101" s="13"/>
      <c r="BL101" s="13"/>
      <c r="BM101" s="13"/>
      <c r="BN101" s="13"/>
      <c r="BO101" s="13"/>
      <c r="BP101" s="13"/>
      <c r="BQ101" s="13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13"/>
      <c r="CM101" s="13"/>
    </row>
    <row r="102" spans="1:91" ht="12.7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37"/>
      <c r="V102" s="37"/>
      <c r="W102" s="37"/>
      <c r="X102" s="37"/>
      <c r="Y102" s="37"/>
      <c r="Z102" s="13"/>
      <c r="AA102" s="13"/>
      <c r="AB102" s="13"/>
      <c r="AC102" s="13"/>
      <c r="AD102" s="13"/>
      <c r="AE102" s="13"/>
      <c r="AF102" s="13"/>
      <c r="AG102" s="13"/>
      <c r="AH102" s="13"/>
      <c r="AI102" s="37"/>
      <c r="AJ102" s="13"/>
      <c r="AK102" s="13"/>
      <c r="AL102" s="13"/>
      <c r="AM102" s="13"/>
      <c r="AN102" s="13"/>
      <c r="AO102" s="13"/>
      <c r="AP102" s="13"/>
      <c r="AQ102" s="13"/>
      <c r="AR102" s="13"/>
      <c r="AS102" s="37"/>
      <c r="AT102" s="37"/>
      <c r="AU102" s="37"/>
      <c r="AV102" s="37"/>
      <c r="AW102" s="37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7"/>
      <c r="BI102" s="13"/>
      <c r="BJ102" s="13"/>
      <c r="BK102" s="13"/>
      <c r="BL102" s="13"/>
      <c r="BM102" s="13"/>
      <c r="BN102" s="13"/>
      <c r="BO102" s="13"/>
      <c r="BP102" s="13"/>
      <c r="BQ102" s="13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13"/>
      <c r="CM102" s="13"/>
    </row>
    <row r="103" spans="1:91" ht="12.7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37"/>
      <c r="V103" s="37"/>
      <c r="W103" s="37"/>
      <c r="X103" s="37"/>
      <c r="Y103" s="37"/>
      <c r="Z103" s="13"/>
      <c r="AA103" s="13"/>
      <c r="AB103" s="13"/>
      <c r="AC103" s="13"/>
      <c r="AD103" s="13"/>
      <c r="AE103" s="13"/>
      <c r="AF103" s="13"/>
      <c r="AG103" s="13"/>
      <c r="AH103" s="13"/>
      <c r="AI103" s="37"/>
      <c r="AJ103" s="13"/>
      <c r="AK103" s="13"/>
      <c r="AL103" s="13"/>
      <c r="AM103" s="13"/>
      <c r="AN103" s="13"/>
      <c r="AO103" s="13"/>
      <c r="AP103" s="13"/>
      <c r="AQ103" s="13"/>
      <c r="AR103" s="13"/>
      <c r="AS103" s="37"/>
      <c r="AT103" s="37"/>
      <c r="AU103" s="37"/>
      <c r="AV103" s="37"/>
      <c r="AW103" s="37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7"/>
      <c r="BI103" s="13"/>
      <c r="BJ103" s="13"/>
      <c r="BK103" s="13"/>
      <c r="BL103" s="13"/>
      <c r="BM103" s="13"/>
      <c r="BN103" s="13"/>
      <c r="BO103" s="13"/>
      <c r="BP103" s="13"/>
      <c r="BQ103" s="13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13"/>
      <c r="CM103" s="13"/>
    </row>
    <row r="104" spans="1:91" ht="12.7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37"/>
      <c r="V104" s="37"/>
      <c r="W104" s="37"/>
      <c r="X104" s="37"/>
      <c r="Y104" s="37"/>
      <c r="Z104" s="13"/>
      <c r="AA104" s="13"/>
      <c r="AB104" s="13"/>
      <c r="AC104" s="13"/>
      <c r="AD104" s="13"/>
      <c r="AE104" s="13"/>
      <c r="AF104" s="13"/>
      <c r="AG104" s="13"/>
      <c r="AH104" s="13"/>
      <c r="AI104" s="37"/>
      <c r="AJ104" s="13"/>
      <c r="AK104" s="13"/>
      <c r="AL104" s="13"/>
      <c r="AM104" s="13"/>
      <c r="AN104" s="13"/>
      <c r="AO104" s="13"/>
      <c r="AP104" s="13"/>
      <c r="AQ104" s="13"/>
      <c r="AR104" s="13"/>
      <c r="AS104" s="37"/>
      <c r="AT104" s="37"/>
      <c r="AU104" s="37"/>
      <c r="AV104" s="37"/>
      <c r="AW104" s="37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7"/>
      <c r="BI104" s="13"/>
      <c r="BJ104" s="13"/>
      <c r="BK104" s="13"/>
      <c r="BL104" s="13"/>
      <c r="BM104" s="13"/>
      <c r="BN104" s="13"/>
      <c r="BO104" s="13"/>
      <c r="BP104" s="13"/>
      <c r="BQ104" s="13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13"/>
      <c r="CM104" s="13"/>
    </row>
    <row r="105" spans="1:91" ht="12.7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37"/>
      <c r="V105" s="37"/>
      <c r="W105" s="37"/>
      <c r="X105" s="37"/>
      <c r="Y105" s="37"/>
      <c r="Z105" s="13"/>
      <c r="AA105" s="13"/>
      <c r="AB105" s="13"/>
      <c r="AC105" s="13"/>
      <c r="AD105" s="13"/>
      <c r="AE105" s="13"/>
      <c r="AF105" s="13"/>
      <c r="AG105" s="13"/>
      <c r="AH105" s="13"/>
      <c r="AI105" s="37"/>
      <c r="AJ105" s="13"/>
      <c r="AK105" s="13"/>
      <c r="AL105" s="13"/>
      <c r="AM105" s="13"/>
      <c r="AN105" s="13"/>
      <c r="AO105" s="13"/>
      <c r="AP105" s="13"/>
      <c r="AQ105" s="13"/>
      <c r="AR105" s="13"/>
      <c r="AS105" s="37"/>
      <c r="AT105" s="37"/>
      <c r="AU105" s="37"/>
      <c r="AV105" s="37"/>
      <c r="AW105" s="37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7"/>
      <c r="BI105" s="13"/>
      <c r="BJ105" s="13"/>
      <c r="BK105" s="13"/>
      <c r="BL105" s="13"/>
      <c r="BM105" s="13"/>
      <c r="BN105" s="13"/>
      <c r="BO105" s="13"/>
      <c r="BP105" s="13"/>
      <c r="BQ105" s="13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13"/>
      <c r="CM105" s="13"/>
    </row>
    <row r="106" spans="1:91" ht="12.7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37"/>
      <c r="V106" s="37"/>
      <c r="W106" s="37"/>
      <c r="X106" s="37"/>
      <c r="Y106" s="37"/>
      <c r="Z106" s="13"/>
      <c r="AA106" s="13"/>
      <c r="AB106" s="13"/>
      <c r="AC106" s="13"/>
      <c r="AD106" s="13"/>
      <c r="AE106" s="13"/>
      <c r="AF106" s="13"/>
      <c r="AG106" s="13"/>
      <c r="AH106" s="13"/>
      <c r="AI106" s="37"/>
      <c r="AJ106" s="13"/>
      <c r="AK106" s="13"/>
      <c r="AL106" s="13"/>
      <c r="AM106" s="13"/>
      <c r="AN106" s="13"/>
      <c r="AO106" s="13"/>
      <c r="AP106" s="13"/>
      <c r="AQ106" s="13"/>
      <c r="AR106" s="13"/>
      <c r="AS106" s="37"/>
      <c r="AT106" s="37"/>
      <c r="AU106" s="37"/>
      <c r="AV106" s="37"/>
      <c r="AW106" s="37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7"/>
      <c r="BI106" s="13"/>
      <c r="BJ106" s="13"/>
      <c r="BK106" s="13"/>
      <c r="BL106" s="13"/>
      <c r="BM106" s="13"/>
      <c r="BN106" s="13"/>
      <c r="BO106" s="13"/>
      <c r="BP106" s="13"/>
      <c r="BQ106" s="13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13"/>
      <c r="CM106" s="13"/>
    </row>
    <row r="107" spans="1:91" ht="12.7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37"/>
      <c r="V107" s="37"/>
      <c r="W107" s="37"/>
      <c r="X107" s="37"/>
      <c r="Y107" s="37"/>
      <c r="Z107" s="13"/>
      <c r="AA107" s="13"/>
      <c r="AB107" s="13"/>
      <c r="AC107" s="13"/>
      <c r="AD107" s="13"/>
      <c r="AE107" s="13"/>
      <c r="AF107" s="13"/>
      <c r="AG107" s="13"/>
      <c r="AH107" s="13"/>
      <c r="AI107" s="37"/>
      <c r="AJ107" s="13"/>
      <c r="AK107" s="13"/>
      <c r="AL107" s="13"/>
      <c r="AM107" s="13"/>
      <c r="AN107" s="13"/>
      <c r="AO107" s="13"/>
      <c r="AP107" s="13"/>
      <c r="AQ107" s="13"/>
      <c r="AR107" s="13"/>
      <c r="AS107" s="37"/>
      <c r="AT107" s="37"/>
      <c r="AU107" s="37"/>
      <c r="AV107" s="37"/>
      <c r="AW107" s="37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7"/>
      <c r="BI107" s="13"/>
      <c r="BJ107" s="13"/>
      <c r="BK107" s="13"/>
      <c r="BL107" s="13"/>
      <c r="BM107" s="13"/>
      <c r="BN107" s="13"/>
      <c r="BO107" s="13"/>
      <c r="BP107" s="13"/>
      <c r="BQ107" s="13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13"/>
      <c r="CM107" s="13"/>
    </row>
    <row r="108" spans="1:91" ht="12.7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37"/>
      <c r="V108" s="37"/>
      <c r="W108" s="37"/>
      <c r="X108" s="37"/>
      <c r="Y108" s="37"/>
      <c r="Z108" s="13"/>
      <c r="AA108" s="13"/>
      <c r="AB108" s="13"/>
      <c r="AC108" s="13"/>
      <c r="AD108" s="13"/>
      <c r="AE108" s="13"/>
      <c r="AF108" s="13"/>
      <c r="AG108" s="13"/>
      <c r="AH108" s="13"/>
      <c r="AI108" s="37"/>
      <c r="AJ108" s="13"/>
      <c r="AK108" s="13"/>
      <c r="AL108" s="13"/>
      <c r="AM108" s="13"/>
      <c r="AN108" s="13"/>
      <c r="AO108" s="13"/>
      <c r="AP108" s="13"/>
      <c r="AQ108" s="13"/>
      <c r="AR108" s="13"/>
      <c r="AS108" s="37"/>
      <c r="AT108" s="37"/>
      <c r="AU108" s="37"/>
      <c r="AV108" s="37"/>
      <c r="AW108" s="37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7"/>
      <c r="BI108" s="13"/>
      <c r="BJ108" s="13"/>
      <c r="BK108" s="13"/>
      <c r="BL108" s="13"/>
      <c r="BM108" s="13"/>
      <c r="BN108" s="13"/>
      <c r="BO108" s="13"/>
      <c r="BP108" s="13"/>
      <c r="BQ108" s="13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13"/>
      <c r="CM108" s="13"/>
    </row>
    <row r="109" spans="1:91" ht="12.7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</row>
    <row r="110" spans="1:91" ht="12.7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</row>
    <row r="111" spans="1:91" ht="12.7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</row>
    <row r="112" spans="1:91" ht="12.7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</row>
    <row r="113" spans="1:91" ht="12.7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</row>
    <row r="114" spans="1:91" ht="12.7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</row>
    <row r="115" spans="1:91" ht="12.7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</row>
    <row r="116" spans="1:91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</row>
    <row r="117" spans="1:91" ht="12.7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</row>
    <row r="118" spans="1:91" ht="12.7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</row>
    <row r="119" spans="1:91" ht="12.7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</row>
    <row r="120" spans="1:91" ht="12.7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</row>
    <row r="121" spans="1:91" ht="12.7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</row>
    <row r="122" spans="1:91" ht="12.7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</row>
    <row r="123" spans="1:91" ht="12.7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</row>
    <row r="124" spans="1:91" ht="12.7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</row>
    <row r="125" spans="1:91" ht="12.7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</row>
    <row r="126" spans="1:91" ht="12.7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</row>
    <row r="127" spans="1:91" ht="12.7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</row>
    <row r="128" spans="1:91" ht="12.7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</row>
    <row r="129" spans="1:91" ht="12.7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</row>
    <row r="130" spans="1:91" ht="12.7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</row>
    <row r="131" spans="1:91" ht="12.7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</row>
    <row r="132" spans="1:91" ht="12.7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</row>
    <row r="133" spans="1:91" ht="12.7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</row>
    <row r="134" spans="1:91" ht="12.7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</row>
    <row r="135" spans="1:91" ht="12.7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</row>
    <row r="136" spans="1:91" ht="12.7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</row>
    <row r="137" spans="1:91" ht="12.7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</row>
    <row r="138" spans="1:91" ht="12.7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</row>
    <row r="139" spans="1:91" ht="12.7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</row>
    <row r="140" spans="1:91" ht="12.7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</row>
    <row r="141" spans="1:91" ht="12.7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</row>
    <row r="142" spans="1:91" ht="12.7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</row>
    <row r="143" spans="1:91" ht="12.7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</row>
    <row r="144" spans="1:91" ht="12.7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</row>
    <row r="145" spans="1:91" ht="12.7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</row>
    <row r="146" spans="1:91" ht="12.7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</row>
    <row r="147" spans="1:91" ht="12.7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</row>
    <row r="148" spans="1:91" ht="12.7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</row>
    <row r="149" spans="1:91" ht="12.7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</row>
    <row r="150" spans="1:91" ht="12.7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</row>
    <row r="151" spans="1:91" ht="12.7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</row>
    <row r="152" spans="1:91" ht="12.7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</row>
    <row r="153" spans="1:91" ht="12.7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</row>
    <row r="154" spans="1:91" ht="12.7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</row>
    <row r="155" spans="1:91" ht="12.7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</row>
    <row r="156" spans="1:91" ht="12.7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</row>
    <row r="157" spans="1:91" ht="12.7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</row>
    <row r="158" spans="1:91" ht="12.7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</row>
    <row r="159" spans="1:91" ht="12.7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</row>
    <row r="160" spans="1:91" ht="12.7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</row>
    <row r="161" spans="1:91" ht="12.7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</row>
    <row r="162" spans="1:91" ht="12.7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</row>
    <row r="163" spans="1:91" ht="12.7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</row>
    <row r="164" spans="1:91" ht="12.7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</row>
    <row r="165" spans="1:91" ht="12.7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</row>
    <row r="166" spans="1:91" ht="12.7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</row>
    <row r="167" spans="1:91" ht="12.7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</row>
    <row r="168" spans="1:91" ht="12.7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</row>
    <row r="169" spans="1:91" ht="12.7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</row>
    <row r="170" spans="1:91" ht="12.7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</row>
    <row r="171" spans="1:91" ht="12.7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</row>
    <row r="172" spans="1:91" ht="12.7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</row>
    <row r="173" spans="1:91" ht="12.7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</row>
    <row r="174" spans="1:91" ht="12.7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</row>
    <row r="175" spans="1:91" ht="12.7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</row>
    <row r="176" spans="1:91" ht="12.7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</row>
    <row r="177" spans="1:91" ht="12.7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</row>
    <row r="178" spans="1:91" ht="12.7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</row>
    <row r="179" spans="1:91" ht="12.7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</row>
    <row r="180" spans="1:91" ht="12.7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</row>
    <row r="181" spans="1:91" ht="12.7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</row>
    <row r="182" spans="1:91" ht="12.7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</row>
    <row r="183" spans="1:91" ht="12.7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</row>
    <row r="184" spans="1:91" ht="12.7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</row>
    <row r="185" spans="1:91" ht="12.7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</row>
    <row r="186" spans="1:91" ht="12.7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</row>
    <row r="187" spans="1:91" ht="12.7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</row>
    <row r="188" spans="1:91" ht="12.7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</row>
    <row r="189" spans="1:91" ht="12.7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</row>
    <row r="190" spans="1:91" ht="12.7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</row>
    <row r="191" spans="1:91" ht="12.7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</row>
    <row r="192" spans="1:91" ht="12.7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</row>
    <row r="193" spans="1:91" ht="12.7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</row>
    <row r="194" spans="1:91" ht="12.7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</row>
    <row r="195" spans="1:91" ht="12.7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</row>
    <row r="196" spans="1:91" ht="12.7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</row>
    <row r="197" spans="1:91" ht="12.7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</row>
    <row r="198" spans="1:91" ht="12.7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</row>
    <row r="199" spans="1:91" ht="12.7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</row>
    <row r="200" spans="1:91" ht="12.7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</row>
    <row r="201" spans="1:91" ht="12.7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</row>
    <row r="202" spans="1:91" ht="12.7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</row>
    <row r="203" spans="1:91" ht="12.7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</row>
    <row r="204" spans="1:91" ht="12.7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</row>
    <row r="205" spans="1:91" ht="12.7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</row>
    <row r="206" spans="1:91" ht="12.7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</row>
    <row r="207" spans="1:91" ht="12.7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</row>
    <row r="208" spans="1:91" ht="12.7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</row>
    <row r="209" spans="1:91" ht="12.7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</row>
    <row r="210" spans="1:91" ht="12.7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</row>
    <row r="211" spans="1:91" ht="12.7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</row>
    <row r="212" spans="1:91" ht="12.7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</row>
    <row r="213" spans="1:91" ht="12.7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</row>
    <row r="214" spans="1:91" ht="12.7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</row>
    <row r="215" spans="1:91" ht="12.7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</row>
    <row r="216" spans="1:91" ht="12.7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</row>
    <row r="217" spans="1:91" ht="12.7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</row>
    <row r="218" spans="1:91" ht="12.7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</row>
    <row r="219" spans="1:91" ht="12.7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</row>
    <row r="220" spans="1:91" ht="12.7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</row>
    <row r="221" spans="1:91" ht="12.7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</row>
    <row r="222" spans="1:91" ht="12.7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</row>
    <row r="223" spans="1:91" ht="12.7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</row>
    <row r="224" spans="1:91" ht="12.7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</row>
    <row r="225" spans="1:91" ht="12.7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</row>
    <row r="226" spans="1:91" ht="12.7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</row>
    <row r="227" spans="1:91" ht="12.7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</row>
    <row r="228" spans="1:91" ht="12.7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</row>
    <row r="229" spans="1:91" ht="12.7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</row>
    <row r="230" spans="1:91" ht="12.7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</row>
    <row r="231" spans="1:91" ht="12.7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</row>
    <row r="232" spans="1:91" ht="12.7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</row>
    <row r="233" spans="1:91" ht="12.7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</row>
    <row r="234" spans="1:91" ht="12.7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</row>
    <row r="235" spans="1:91" ht="12.7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</row>
    <row r="236" spans="1:91" ht="12.7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</row>
    <row r="237" spans="1:91" ht="12.7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</row>
    <row r="238" spans="1:91" ht="12.7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</row>
    <row r="239" spans="1:91" ht="12.7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</row>
    <row r="240" spans="1:91" ht="12.7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</row>
    <row r="241" spans="1:91" ht="12.7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</row>
    <row r="242" spans="1:91" ht="12.7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</row>
    <row r="243" spans="1:91" ht="12.7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</row>
    <row r="244" spans="1:91" ht="12.7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</row>
    <row r="245" spans="1:91" ht="12.7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</row>
    <row r="246" spans="1:91" ht="12.7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</row>
    <row r="247" spans="1:91" ht="12.7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</row>
    <row r="248" spans="1:91" ht="12.7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</row>
    <row r="249" spans="1:91" ht="12.7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</row>
    <row r="250" spans="1:91" ht="12.7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</row>
    <row r="251" spans="1:91" ht="12.7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</row>
    <row r="252" spans="1:91" ht="12.7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</row>
    <row r="253" spans="1:91" ht="12.7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</row>
    <row r="254" spans="1:91" ht="12.7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</row>
    <row r="255" spans="1:91" ht="12.7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</row>
    <row r="256" spans="1:91" ht="12.7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</row>
    <row r="257" spans="1:91" ht="12.7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</row>
    <row r="258" spans="1:91" ht="12.7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</row>
    <row r="259" spans="1:91" ht="12.7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</row>
    <row r="260" spans="1:91" ht="12.7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</row>
    <row r="261" spans="1:91" ht="12.7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</row>
    <row r="262" spans="1:91" ht="12.7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</row>
    <row r="263" spans="1:91" ht="12.7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</row>
    <row r="264" spans="1:91" ht="12.7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</row>
    <row r="265" spans="1:91" ht="12.7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</row>
    <row r="266" spans="1:91" ht="12.7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</row>
    <row r="267" spans="1:91" ht="12.7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</row>
    <row r="268" spans="1:91" ht="12.7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</row>
    <row r="269" spans="1:91" ht="12.7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</row>
    <row r="270" spans="1:91" ht="12.7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</row>
    <row r="271" spans="1:91" ht="12.7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</row>
    <row r="272" spans="1:91" ht="12.7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</row>
    <row r="273" spans="1:91" ht="12.7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</row>
    <row r="274" spans="1:91" ht="12.7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</row>
    <row r="275" spans="1:91" ht="12.7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</row>
    <row r="276" spans="1:91" ht="12.7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</row>
    <row r="277" spans="1:91" ht="12.7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</row>
    <row r="278" spans="1:91" ht="12.7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</row>
    <row r="279" spans="1:91" ht="12.7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</row>
    <row r="280" spans="1:91" ht="12.7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</row>
    <row r="281" spans="1:91" ht="12.7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</row>
    <row r="282" spans="1:91" ht="12.7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</row>
    <row r="283" spans="1:91" ht="12.7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</row>
    <row r="284" spans="1:91" ht="12.7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</row>
    <row r="285" spans="1:91" ht="12.7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</row>
    <row r="286" spans="1:91" ht="12.7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</row>
    <row r="287" spans="1:91" ht="12.7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</row>
    <row r="288" spans="1:91" ht="12.7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</row>
    <row r="289" spans="1:91" ht="12.7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</row>
    <row r="290" spans="1:91" ht="12.7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</row>
    <row r="291" spans="1:91" ht="12.7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</row>
    <row r="292" spans="1:91" ht="12.7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</row>
    <row r="293" spans="1:91" ht="12.7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</row>
    <row r="294" spans="1:91" ht="12.7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</row>
    <row r="295" spans="1:91" ht="12.7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</row>
    <row r="296" spans="1:91" ht="12.7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</row>
    <row r="297" spans="1:91" ht="12.7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</row>
    <row r="298" spans="1:91" ht="12.7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</row>
    <row r="299" spans="1:91" ht="12.7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</row>
    <row r="300" spans="1:91" ht="12.7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</row>
    <row r="301" spans="1:91" ht="12.7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</row>
    <row r="302" spans="1:91" ht="12.7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</row>
    <row r="303" spans="1:91" ht="12.7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</row>
    <row r="304" spans="1:91" ht="12.7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</row>
    <row r="305" spans="1:91" ht="12.7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</row>
    <row r="306" spans="1:91" ht="12.7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</row>
    <row r="307" spans="1:91" ht="12.7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</row>
    <row r="308" spans="1:91" ht="12.7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</row>
    <row r="309" spans="1:91" ht="12.7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</row>
    <row r="310" spans="1:91" ht="12.7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</row>
    <row r="311" spans="1:91" ht="12.7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</row>
    <row r="312" spans="1:91" ht="12.7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</row>
    <row r="313" spans="1:91" ht="12.7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</row>
    <row r="314" spans="1:91" ht="12.7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</row>
    <row r="315" spans="1:91" ht="12.7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</row>
    <row r="316" spans="1:91" ht="12.7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</row>
    <row r="317" spans="1:91" ht="12.7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</row>
    <row r="318" spans="1:91" ht="12.7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</row>
    <row r="319" spans="1:91" ht="12.7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</row>
    <row r="320" spans="1:91" ht="12.7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</row>
    <row r="321" spans="1:91" ht="12.7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</row>
    <row r="322" spans="1:91" ht="12.7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</row>
    <row r="323" spans="1:91" ht="12.7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</row>
    <row r="324" spans="1:91" ht="12.7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</row>
    <row r="325" spans="1:91" ht="12.7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</row>
    <row r="326" spans="1:91" ht="12.7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</row>
    <row r="327" spans="1:91" ht="12.7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</row>
    <row r="328" spans="1:91" ht="12.7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</row>
    <row r="329" spans="1:91" ht="12.7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</row>
    <row r="330" spans="1:91" ht="12.7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</row>
    <row r="331" spans="1:91" ht="12.7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</row>
    <row r="332" spans="1:91" ht="12.7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</row>
    <row r="333" spans="1:91" ht="12.7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</row>
    <row r="334" spans="1:91" ht="12.7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</row>
    <row r="335" spans="1:91" ht="12.7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</row>
    <row r="336" spans="1:91" ht="12.7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</row>
    <row r="337" spans="1:91" ht="12.7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</row>
    <row r="338" spans="1:91" ht="12.7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</row>
    <row r="339" spans="1:91" ht="12.7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</row>
    <row r="340" spans="1:91" ht="12.7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</row>
    <row r="341" spans="1:91" ht="12.7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</row>
    <row r="342" spans="1:91" ht="12.7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</row>
    <row r="343" spans="1:91" ht="12.7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</row>
    <row r="344" spans="1:91" ht="12.7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</row>
    <row r="345" spans="1:91" ht="12.7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</row>
    <row r="346" spans="1:91" ht="12.7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</row>
    <row r="347" spans="1:91" ht="12.7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</row>
    <row r="348" spans="1:91" ht="12.7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</row>
    <row r="349" spans="1:91" ht="12.7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</row>
    <row r="350" spans="1:91" ht="12.7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</row>
    <row r="351" spans="1:91" ht="12.7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</row>
    <row r="352" spans="1:91" ht="12.7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</row>
    <row r="353" spans="1:91" ht="12.7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</row>
    <row r="354" spans="1:91" ht="12.7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</row>
    <row r="355" spans="1:91" ht="12.7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</row>
    <row r="356" spans="1:91" ht="12.7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</row>
    <row r="357" spans="1:91" ht="12.7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</row>
    <row r="358" spans="1:91" ht="12.7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</row>
    <row r="359" spans="1:91" ht="12.7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</row>
    <row r="360" spans="1:91" ht="12.7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</row>
    <row r="361" spans="1:91" ht="12.7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</row>
    <row r="362" spans="1:91" ht="12.7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</row>
    <row r="363" spans="1:91" ht="12.7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</row>
    <row r="364" spans="1:91" ht="12.7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</row>
    <row r="365" spans="1:91" ht="12.7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</row>
    <row r="366" spans="1:91" ht="12.7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</row>
    <row r="367" spans="1:91" ht="12.7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</row>
    <row r="368" spans="1:91" ht="12.7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</row>
    <row r="369" spans="1:91" ht="12.7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</row>
    <row r="370" spans="1:91" ht="12.7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</row>
    <row r="371" spans="1:91" ht="12.7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</row>
    <row r="372" spans="1:91" ht="12.7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</row>
    <row r="373" spans="1:91" ht="12.7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</row>
    <row r="374" spans="1:91" ht="12.7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</row>
    <row r="375" spans="1:91" ht="12.7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</row>
    <row r="376" spans="1:91" ht="12.7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</row>
    <row r="377" spans="1:91" ht="12.7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</row>
    <row r="378" spans="1:91" ht="12.7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</row>
    <row r="379" spans="1:91" ht="12.7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</row>
    <row r="380" spans="1:91" ht="12.7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</row>
    <row r="381" spans="1:91" ht="12.7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</row>
    <row r="382" spans="1:91" ht="12.7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</row>
    <row r="383" spans="1:91" ht="12.7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</row>
    <row r="384" spans="1:91" ht="12.7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</row>
    <row r="385" spans="1:91" ht="12.7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</row>
    <row r="386" spans="1:91" ht="12.7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</row>
    <row r="387" spans="1:91" ht="12.7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</row>
    <row r="388" spans="1:91" ht="12.7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</row>
    <row r="389" spans="1:91" ht="12.7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</row>
    <row r="390" spans="1:91" ht="12.7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</row>
    <row r="391" spans="1:91" ht="12.7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</row>
    <row r="392" spans="1:91" ht="12.7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</row>
    <row r="393" spans="1:91" ht="12.7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</row>
    <row r="394" spans="1:91" ht="12.7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</row>
    <row r="395" spans="1:91" ht="12.7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</row>
    <row r="396" spans="1:91" ht="12.75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</row>
    <row r="397" spans="1:91" ht="12.75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</row>
    <row r="398" spans="1:91" ht="12.75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</row>
    <row r="399" spans="1:91" ht="12.75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</row>
    <row r="400" spans="1:91" ht="12.75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</row>
    <row r="401" spans="1:91" ht="12.75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</row>
    <row r="402" spans="1:91" ht="12.75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</row>
    <row r="403" spans="1:91" ht="12.75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</row>
    <row r="404" spans="1:91" ht="12.75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</row>
    <row r="405" spans="1:91" ht="12.75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</row>
    <row r="406" spans="1:91" ht="12.75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</row>
    <row r="407" spans="1:91" ht="12.75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</row>
    <row r="408" spans="1:91" ht="12.75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</row>
    <row r="409" spans="1:91" ht="12.75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</row>
    <row r="410" spans="1:91" ht="12.75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</row>
    <row r="411" spans="1:91" ht="12.75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</row>
    <row r="412" spans="1:91" ht="12.75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</row>
    <row r="413" spans="1:91" ht="12.75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</row>
    <row r="414" spans="1:91" ht="12.75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</row>
    <row r="415" spans="1:91" ht="12.75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</row>
    <row r="416" spans="1:91" ht="12.75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</row>
    <row r="417" spans="1:91" ht="12.75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</row>
    <row r="418" spans="1:91" ht="12.75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</row>
    <row r="419" spans="1:91" ht="12.75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</row>
    <row r="420" spans="1:91" ht="12.75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</row>
    <row r="421" spans="1:91" ht="12.75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</row>
    <row r="422" spans="1:91" ht="12.7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</row>
    <row r="423" spans="1:91" ht="12.75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</row>
    <row r="424" spans="1:91" ht="12.75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</row>
    <row r="425" spans="1:91" ht="12.75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</row>
    <row r="426" spans="1:91" ht="12.75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</row>
    <row r="427" spans="1:91" ht="12.75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</row>
    <row r="428" spans="1:91" ht="12.75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</row>
    <row r="429" spans="1:91" ht="12.75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</row>
    <row r="430" spans="1:91" ht="12.75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</row>
    <row r="431" spans="1:91" ht="12.75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</row>
    <row r="432" spans="1:91" ht="12.75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</row>
    <row r="433" spans="1:91" ht="12.75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</row>
    <row r="434" spans="1:91" ht="12.75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</row>
    <row r="435" spans="1:91" ht="12.75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</row>
    <row r="436" spans="1:91" ht="12.75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</row>
    <row r="437" spans="1:91" ht="12.7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</row>
    <row r="438" spans="1:91" ht="12.75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</row>
    <row r="439" spans="1:91" ht="12.75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</row>
    <row r="440" spans="1:91" ht="12.75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</row>
    <row r="441" spans="1:91" ht="12.75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</row>
    <row r="442" spans="1:91" ht="12.75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</row>
    <row r="443" spans="1:91" ht="12.75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</row>
    <row r="444" spans="1:91" ht="12.75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</row>
    <row r="445" spans="1:91" ht="12.75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</row>
    <row r="446" spans="1:91" ht="12.75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</row>
    <row r="447" spans="1:91" ht="12.75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</row>
    <row r="448" spans="1:91" ht="12.75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</row>
    <row r="449" spans="1:91" ht="12.75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</row>
    <row r="450" spans="1:91" ht="12.75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</row>
    <row r="451" spans="1:91" ht="12.75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</row>
    <row r="452" spans="1:91" ht="12.75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</row>
    <row r="453" spans="1:91" ht="12.75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</row>
    <row r="454" spans="1:91" ht="12.75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</row>
    <row r="455" spans="1:91" ht="12.75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</row>
    <row r="456" spans="1:91" ht="12.75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</row>
    <row r="457" spans="1:91" ht="12.75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</row>
    <row r="458" spans="1:91" ht="12.75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</row>
    <row r="459" spans="1:91" ht="12.75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</row>
    <row r="460" spans="1:91" ht="12.75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</row>
    <row r="461" spans="1:91" ht="12.75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</row>
    <row r="462" spans="1:91" ht="12.75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</row>
    <row r="463" spans="1:91" ht="12.7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</row>
    <row r="464" spans="1:91" ht="12.75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</row>
    <row r="465" spans="1:91" ht="12.75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</row>
    <row r="466" spans="1:91" ht="12.75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</row>
    <row r="467" spans="1:91" ht="12.75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</row>
    <row r="468" spans="1:91" ht="12.75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</row>
    <row r="469" spans="1:91" ht="12.75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</row>
    <row r="470" spans="1:91" ht="12.75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</row>
    <row r="471" spans="1:91" ht="12.75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</row>
    <row r="472" spans="1:91" ht="12.75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</row>
    <row r="473" spans="1:91" ht="12.75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</row>
    <row r="474" spans="1:91" ht="12.75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</row>
    <row r="475" spans="1:91" ht="12.75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</row>
    <row r="476" spans="1:91" ht="12.75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</row>
    <row r="477" spans="1:91" ht="12.75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</row>
    <row r="478" spans="1:91" ht="12.75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</row>
    <row r="479" spans="1:91" ht="12.75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</row>
    <row r="480" spans="1:91" ht="12.75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</row>
    <row r="481" spans="1:91" ht="12.75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</row>
    <row r="482" spans="1:91" ht="12.75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</row>
    <row r="483" spans="1:91" ht="12.75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</row>
    <row r="484" spans="1:91" ht="12.75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</row>
    <row r="485" spans="1:91" ht="12.75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</row>
    <row r="486" spans="1:91" ht="12.75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</row>
    <row r="487" spans="1:91" ht="12.75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</row>
    <row r="488" spans="1:91" ht="12.75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</row>
    <row r="489" spans="1:91" ht="12.75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</row>
    <row r="490" spans="1:91" ht="12.75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</row>
    <row r="491" spans="1:91" ht="12.75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</row>
    <row r="492" spans="1:91" ht="12.75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</row>
    <row r="493" spans="1:91" ht="12.75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</row>
    <row r="494" spans="1:91" ht="12.75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</row>
    <row r="495" spans="1:91" ht="12.75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</row>
    <row r="496" spans="1:91" ht="12.7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</row>
    <row r="497" spans="1:91" ht="12.75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</row>
    <row r="498" spans="1:91" ht="12.75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</row>
    <row r="499" spans="1:91" ht="12.75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</row>
    <row r="500" spans="1:91" ht="12.75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</row>
    <row r="501" spans="1:91" ht="12.75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</row>
    <row r="502" spans="1:91" ht="12.75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</row>
    <row r="503" spans="1:91" ht="12.75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</row>
    <row r="504" spans="1:91" ht="12.75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</row>
    <row r="505" spans="1:91" ht="12.75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</row>
    <row r="506" spans="1:91" ht="12.75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</row>
    <row r="507" spans="1:91" ht="12.75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</row>
    <row r="508" spans="1:91" ht="12.75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</row>
    <row r="509" spans="1:91" ht="12.75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</row>
    <row r="510" spans="1:91" ht="12.75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</row>
    <row r="511" spans="1:91" ht="12.75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</row>
    <row r="512" spans="1:91" ht="12.75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</row>
    <row r="513" spans="1:91" ht="12.75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</row>
    <row r="514" spans="1:91" ht="12.75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</row>
    <row r="515" spans="1:91" ht="12.75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</row>
    <row r="516" spans="1:91" ht="12.75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</row>
    <row r="517" spans="1:91" ht="12.75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</row>
    <row r="518" spans="1:91" ht="12.75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</row>
    <row r="519" spans="1:91" ht="12.75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</row>
    <row r="520" spans="1:91" ht="12.75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</row>
    <row r="521" spans="1:91" ht="12.75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</row>
    <row r="522" spans="1:91" ht="12.75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</row>
    <row r="523" spans="1:91" ht="12.75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</row>
    <row r="524" spans="1:91" ht="12.75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</row>
    <row r="525" spans="1:91" ht="12.75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</row>
    <row r="526" spans="1:91" ht="12.75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</row>
    <row r="527" spans="1:91" ht="12.75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</row>
    <row r="528" spans="1:91" ht="12.75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</row>
    <row r="529" spans="1:91" ht="12.75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</row>
    <row r="530" spans="1:91" ht="12.75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</row>
    <row r="531" spans="1:91" ht="12.75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</row>
    <row r="532" spans="1:91" ht="12.75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</row>
    <row r="533" spans="1:91" ht="12.75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</row>
    <row r="534" spans="1:91" ht="12.75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</row>
    <row r="535" spans="1:91" ht="12.75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</row>
    <row r="536" spans="1:91" ht="12.75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</row>
    <row r="537" spans="1:91" ht="12.75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</row>
    <row r="538" spans="1:91" ht="12.75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</row>
    <row r="539" spans="1:91" ht="12.75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</row>
    <row r="540" spans="1:91" ht="12.75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</row>
    <row r="541" spans="1:91" ht="12.75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</row>
    <row r="542" spans="1:91" ht="12.75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</row>
    <row r="543" spans="1:91" ht="12.75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</row>
    <row r="544" spans="1:91" ht="12.75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</row>
    <row r="545" spans="1:91" ht="12.75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</row>
    <row r="546" spans="1:91" ht="12.75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</row>
    <row r="547" spans="1:91" ht="12.75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</row>
    <row r="548" spans="1:91" ht="12.75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</row>
    <row r="549" spans="1:91" ht="12.75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</row>
    <row r="550" spans="1:91" ht="12.75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</row>
    <row r="551" spans="1:91" ht="12.75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</row>
    <row r="552" spans="1:91" ht="12.75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</row>
    <row r="553" spans="1:91" ht="12.75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</row>
    <row r="554" spans="1:91" ht="12.75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</row>
    <row r="555" spans="1:91" ht="12.75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</row>
    <row r="556" spans="1:91" ht="12.75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</row>
    <row r="557" spans="1:91" ht="12.75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</row>
    <row r="558" spans="1:91" ht="12.75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</row>
    <row r="559" spans="1:91" ht="12.75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</row>
    <row r="560" spans="1:91" ht="12.75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</row>
    <row r="561" spans="1:91" ht="12.75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</row>
    <row r="562" spans="1:91" ht="12.75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</row>
    <row r="563" spans="1:91" ht="12.75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</row>
    <row r="564" spans="1:91" ht="12.75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</row>
    <row r="565" spans="1:91" ht="12.75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</row>
    <row r="566" spans="1:91" ht="12.75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</row>
    <row r="567" spans="1:91" ht="12.75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</row>
    <row r="568" spans="1:91" ht="12.75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</row>
    <row r="569" spans="1:91" ht="12.75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</row>
    <row r="570" spans="1:91" ht="12.75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</row>
    <row r="571" spans="1:91" ht="12.75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</row>
    <row r="572" spans="1:91" ht="12.75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</row>
    <row r="573" spans="1:91" ht="12.75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</row>
    <row r="574" spans="1:91" ht="12.7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</row>
    <row r="575" spans="1:91" ht="12.7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</row>
    <row r="576" spans="1:91" ht="12.75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</row>
    <row r="577" spans="1:91" ht="12.75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</row>
    <row r="578" spans="1:91" ht="12.7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</row>
    <row r="579" spans="1:91" ht="12.7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</row>
    <row r="580" spans="1:91" ht="12.7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</row>
    <row r="581" spans="1:91" ht="12.7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</row>
    <row r="582" spans="1:91" ht="12.75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</row>
    <row r="583" spans="1:91" ht="12.75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</row>
    <row r="584" spans="1:91" ht="12.75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</row>
    <row r="585" spans="1:91" ht="12.75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</row>
    <row r="586" spans="1:91" ht="12.75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</row>
    <row r="587" spans="1:91" ht="12.75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</row>
    <row r="588" spans="1:91" ht="12.75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</row>
    <row r="589" spans="1:91" ht="12.75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</row>
    <row r="590" spans="1:91" ht="12.75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</row>
    <row r="591" spans="1:91" ht="12.75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</row>
    <row r="592" spans="1:91" ht="12.75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</row>
    <row r="593" spans="1:91" ht="12.75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</row>
    <row r="594" spans="1:91" ht="12.75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</row>
    <row r="595" spans="1:91" ht="12.75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</row>
    <row r="596" spans="1:91" ht="12.75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</row>
    <row r="597" spans="1:91" ht="12.75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</row>
    <row r="598" spans="1:91" ht="12.75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</row>
    <row r="599" spans="1:91" ht="12.75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</row>
    <row r="600" spans="1:91" ht="12.75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</row>
    <row r="601" spans="1:91" ht="12.75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</row>
    <row r="602" spans="1:91" ht="12.75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</row>
    <row r="603" spans="1:91" ht="12.75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</row>
    <row r="604" spans="1:91" ht="12.75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</row>
    <row r="605" spans="1:91" ht="12.75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</row>
    <row r="606" spans="1:91" ht="12.75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</row>
    <row r="607" spans="1:91" ht="12.75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</row>
    <row r="608" spans="1:91" ht="12.75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</row>
    <row r="609" spans="1:91" ht="12.75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</row>
    <row r="610" spans="1:91" ht="12.75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</row>
    <row r="611" spans="1:91" ht="12.75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</row>
    <row r="612" spans="1:91" ht="12.75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</row>
    <row r="613" spans="1:91" ht="12.75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</row>
    <row r="614" spans="1:91" ht="12.75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</row>
    <row r="615" spans="1:91" ht="12.75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</row>
    <row r="616" spans="1:91" ht="12.75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</row>
    <row r="617" spans="1:91" ht="12.75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</row>
    <row r="618" spans="1:91" ht="12.75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</row>
    <row r="619" spans="1:91" ht="12.75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</row>
    <row r="620" spans="1:91" ht="12.75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</row>
    <row r="621" spans="1:91" ht="12.75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</row>
    <row r="622" spans="1:91" ht="12.75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</row>
    <row r="623" spans="1:91" ht="12.75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</row>
    <row r="624" spans="1:91" ht="12.75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</row>
    <row r="625" spans="1:91" ht="12.75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</row>
    <row r="626" spans="1:91" ht="12.75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</row>
    <row r="627" spans="1:91" ht="12.75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</row>
    <row r="628" spans="1:91" ht="12.75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</row>
    <row r="629" spans="1:91" ht="12.75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</row>
    <row r="630" spans="1:91" ht="12.75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</row>
    <row r="631" spans="1:91" ht="12.75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</row>
    <row r="632" spans="1:91" ht="12.75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</row>
    <row r="633" spans="1:91" ht="12.75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</row>
    <row r="634" spans="1:91" ht="12.75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</row>
    <row r="635" spans="1:91" ht="12.75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</row>
    <row r="636" spans="1:91" ht="12.75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</row>
    <row r="637" spans="1:91" ht="12.75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</row>
    <row r="638" spans="1:91" ht="12.75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</row>
    <row r="639" spans="1:91" ht="12.75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</row>
    <row r="640" spans="1:91" ht="12.75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</row>
    <row r="641" spans="1:91" ht="12.75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</row>
    <row r="642" spans="1:91" ht="12.75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</row>
    <row r="643" spans="1:91" ht="12.75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</row>
    <row r="644" spans="1:91" ht="12.75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</row>
    <row r="645" spans="1:91" ht="12.75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</row>
    <row r="646" spans="1:91" ht="12.75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</row>
    <row r="647" spans="1:91" ht="12.75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</row>
    <row r="648" spans="1:91" ht="12.7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</row>
    <row r="649" spans="1:91" ht="12.75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</row>
    <row r="650" spans="1:91" ht="12.75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</row>
    <row r="651" spans="1:91" ht="12.75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</row>
    <row r="652" spans="1:91" ht="12.75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</row>
    <row r="653" spans="1:91" ht="12.75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</row>
    <row r="654" spans="1:91" ht="12.75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</row>
    <row r="655" spans="1:91" ht="12.75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</row>
    <row r="656" spans="1:91" ht="12.75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</row>
    <row r="657" spans="1:91" ht="12.75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</row>
    <row r="658" spans="1:91" ht="12.75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</row>
    <row r="659" spans="1:91" ht="12.75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</row>
    <row r="660" spans="1:91" ht="12.75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</row>
    <row r="661" spans="1:91" ht="12.75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</row>
    <row r="662" spans="1:91" ht="12.75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</row>
    <row r="663" spans="1:91" ht="12.75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</row>
    <row r="664" spans="1:91" ht="12.75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</row>
    <row r="665" spans="1:91" ht="12.75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</row>
    <row r="666" spans="1:91" ht="12.75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</row>
    <row r="667" spans="1:91" ht="12.75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</row>
    <row r="668" spans="1:91" ht="12.75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</row>
    <row r="669" spans="1:91" ht="12.75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</row>
    <row r="670" spans="1:91" ht="12.75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</row>
    <row r="671" spans="1:91" ht="12.75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</row>
    <row r="672" spans="1:91" ht="12.75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</row>
    <row r="673" spans="1:91" ht="12.75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</row>
    <row r="674" spans="1:91" ht="12.75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</row>
    <row r="675" spans="1:91" ht="12.75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</row>
    <row r="676" spans="1:91" ht="12.75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</row>
    <row r="677" spans="1:91" ht="12.75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</row>
    <row r="678" spans="1:91" ht="12.75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</row>
    <row r="679" spans="1:91" ht="12.75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</row>
    <row r="680" spans="1:91" ht="12.75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</row>
    <row r="681" spans="1:91" ht="12.75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</row>
    <row r="682" spans="1:91" ht="12.75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</row>
    <row r="683" spans="1:91" ht="12.75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</row>
    <row r="684" spans="1:91" ht="12.75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</row>
    <row r="685" spans="1:91" ht="12.75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</row>
    <row r="686" spans="1:91" ht="12.75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</row>
    <row r="687" spans="1:91" ht="12.75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</row>
    <row r="688" spans="1:91" ht="12.75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</row>
    <row r="689" spans="1:91" ht="12.75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</row>
    <row r="690" spans="1:91" ht="12.75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</row>
    <row r="691" spans="1:91" ht="12.75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</row>
    <row r="692" spans="1:91" ht="12.75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</row>
    <row r="693" spans="1:91" ht="12.75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</row>
    <row r="694" spans="1:91" ht="12.75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</row>
    <row r="695" spans="1:91" ht="12.75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</row>
    <row r="696" spans="1:91" ht="12.75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</row>
    <row r="697" spans="1:91" ht="12.75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</row>
    <row r="698" spans="1:91" ht="12.75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</row>
    <row r="699" spans="1:91" ht="12.75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</row>
    <row r="700" spans="1:91" ht="12.75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</row>
    <row r="701" spans="1:91" ht="12.75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</row>
    <row r="702" spans="1:91" ht="12.75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</row>
    <row r="703" spans="1:91" ht="12.75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</row>
    <row r="704" spans="1:91" ht="12.75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</row>
    <row r="705" spans="1:91" ht="12.75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</row>
    <row r="706" spans="1:91" ht="12.75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</row>
    <row r="707" spans="1:91" ht="12.75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</row>
    <row r="708" spans="1:91" ht="12.75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</row>
    <row r="709" spans="1:91" ht="12.75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</row>
    <row r="710" spans="1:91" ht="12.75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</row>
    <row r="711" spans="1:91" ht="12.75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</row>
    <row r="712" spans="1:91" ht="12.75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</row>
    <row r="713" spans="1:91" ht="12.75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</row>
    <row r="714" spans="1:91" ht="12.75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</row>
    <row r="715" spans="1:91" ht="12.75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</row>
    <row r="716" spans="1:91" ht="12.75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</row>
    <row r="717" spans="1:91" ht="12.75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</row>
    <row r="718" spans="1:91" ht="12.75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</row>
    <row r="719" spans="1:91" ht="12.75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</row>
    <row r="720" spans="1:91" ht="12.75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</row>
    <row r="721" spans="1:91" ht="12.75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</row>
    <row r="722" spans="1:91" ht="12.75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</row>
    <row r="723" spans="1:91" ht="12.75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</row>
    <row r="724" spans="1:91" ht="12.75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</row>
    <row r="725" spans="1:91" ht="12.75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</row>
    <row r="726" spans="1:91" ht="12.75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</row>
    <row r="727" spans="1:91" ht="12.75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</row>
    <row r="728" spans="1:91" ht="12.75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</row>
    <row r="729" spans="1:91" ht="12.75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</row>
    <row r="730" spans="1:91" ht="12.75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</row>
    <row r="731" spans="1:91" ht="12.75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</row>
    <row r="732" spans="1:91" ht="12.75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</row>
    <row r="733" spans="1:91" ht="12.75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</row>
    <row r="734" spans="1:91" ht="12.75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</row>
    <row r="735" spans="1:91" ht="12.75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</row>
    <row r="736" spans="1:91" ht="12.75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</row>
    <row r="737" spans="1:91" ht="12.75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</row>
    <row r="738" spans="1:91" ht="12.75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</row>
    <row r="739" spans="1:91" ht="12.75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</row>
    <row r="740" spans="1:91" ht="12.75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</row>
    <row r="741" spans="1:91" ht="12.75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</row>
    <row r="742" spans="1:91" ht="12.75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</row>
    <row r="743" spans="1:91" ht="12.75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</row>
    <row r="744" spans="1:91" ht="12.75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</row>
    <row r="745" spans="1:91" ht="12.75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</row>
    <row r="746" spans="1:91" ht="12.75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</row>
    <row r="747" spans="1:91" ht="12.75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</row>
    <row r="748" spans="1:91" ht="12.75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</row>
    <row r="749" spans="1:91" ht="12.75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</row>
    <row r="750" spans="1:91" ht="12.75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</row>
    <row r="751" spans="1:91" ht="12.75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</row>
    <row r="752" spans="1:91" ht="12.75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</row>
    <row r="753" spans="1:91" ht="12.75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</row>
    <row r="754" spans="1:91" ht="12.75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</row>
    <row r="755" spans="1:91" ht="12.75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</row>
    <row r="756" spans="1:91" ht="12.75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</row>
    <row r="757" spans="1:91" ht="12.75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</row>
    <row r="758" spans="1:91" ht="12.75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</row>
    <row r="759" spans="1:91" ht="12.75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</row>
    <row r="760" spans="1:91" ht="12.75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</row>
    <row r="761" spans="1:91" ht="12.75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</row>
    <row r="762" spans="1:91" ht="12.75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</row>
    <row r="763" spans="1:91" ht="12.75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</row>
    <row r="764" spans="1:91" ht="12.75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</row>
    <row r="765" spans="1:91" ht="12.75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</row>
    <row r="766" spans="1:91" ht="12.75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</row>
    <row r="767" spans="1:91" ht="12.75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</row>
    <row r="768" spans="1:91" ht="12.75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</row>
    <row r="769" spans="1:91" ht="12.75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</row>
    <row r="770" spans="1:91" ht="12.75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</row>
    <row r="771" spans="1:91" ht="12.75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</row>
    <row r="772" spans="1:91" ht="12.75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</row>
    <row r="773" spans="1:91" ht="12.75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</row>
    <row r="774" spans="1:91" ht="12.75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</row>
    <row r="775" spans="1:91" ht="12.75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</row>
    <row r="776" spans="1:91" ht="12.75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</row>
    <row r="777" spans="1:91" ht="12.75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</row>
    <row r="778" spans="1:91" ht="12.75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</row>
    <row r="779" spans="1:91" ht="12.75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</row>
    <row r="780" spans="1:91" ht="12.75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</row>
    <row r="781" spans="1:91" ht="12.75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</row>
    <row r="782" spans="1:91" ht="12.75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</row>
    <row r="783" spans="1:91" ht="12.75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</row>
    <row r="784" spans="1:91" ht="12.75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</row>
    <row r="785" spans="1:91" ht="12.75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</row>
    <row r="786" spans="1:91" ht="12.75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</row>
    <row r="787" spans="1:91" ht="12.75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</row>
    <row r="788" spans="1:91" ht="12.75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</row>
    <row r="789" spans="1:91" ht="12.75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</row>
    <row r="790" spans="1:91" ht="12.75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</row>
    <row r="791" spans="1:91" ht="12.75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</row>
    <row r="792" spans="1:91" ht="12.75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</row>
    <row r="793" spans="1:91" ht="12.75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</row>
    <row r="794" spans="1:91" ht="12.75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</row>
    <row r="795" spans="1:91" ht="12.75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</row>
    <row r="796" spans="1:91" ht="12.75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</row>
    <row r="797" spans="1:91" ht="12.75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</row>
    <row r="798" spans="1:91" ht="12.75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</row>
    <row r="799" spans="1:91" ht="12.75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</row>
    <row r="800" spans="1:91" ht="12.75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</row>
    <row r="801" spans="1:91" ht="12.75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</row>
    <row r="802" spans="1:91" ht="12.75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</row>
    <row r="803" spans="1:91" ht="12.75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</row>
    <row r="804" spans="1:91" ht="12.75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</row>
    <row r="805" spans="1:91" ht="12.75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</row>
    <row r="806" spans="1:91" ht="12.75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</row>
    <row r="807" spans="1:91" ht="12.75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</row>
    <row r="808" spans="1:91" ht="12.75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</row>
    <row r="809" spans="1:91" ht="12.75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</row>
    <row r="810" spans="1:91" ht="12.75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</row>
    <row r="811" spans="1:91" ht="12.75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</row>
    <row r="812" spans="1:91" ht="12.75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</row>
    <row r="813" spans="1:91" ht="12.75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</row>
    <row r="814" spans="1:91" ht="12.75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</row>
    <row r="815" spans="1:91" ht="12.75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</row>
    <row r="816" spans="1:91" ht="12.75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</row>
    <row r="817" spans="1:91" ht="12.75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</row>
    <row r="818" spans="1:91" ht="12.75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</row>
    <row r="819" spans="1:91" ht="12.75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</row>
    <row r="820" spans="1:91" ht="12.75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</row>
    <row r="821" spans="1:91" ht="12.75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</row>
    <row r="822" spans="1:91" ht="12.75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</row>
    <row r="823" spans="1:91" ht="12.75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</row>
    <row r="824" spans="1:91" ht="12.75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</row>
    <row r="825" spans="1:91" ht="12.75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</row>
    <row r="826" spans="1:91" ht="12.75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</row>
    <row r="827" spans="1:91" ht="12.75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</row>
    <row r="828" spans="1:91" ht="12.75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</row>
    <row r="829" spans="1:91" ht="12.75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</row>
    <row r="830" spans="1:91" ht="12.75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</row>
    <row r="831" spans="1:91" ht="12.75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</row>
    <row r="832" spans="1:91" ht="12.75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</row>
    <row r="833" spans="1:91" ht="12.75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</row>
    <row r="834" spans="1:91" ht="12.75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</row>
    <row r="835" spans="1:91" ht="12.75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</row>
    <row r="836" spans="1:91" ht="12.75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</row>
    <row r="837" spans="1:91" ht="12.75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</row>
    <row r="838" spans="1:91" ht="12.75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</row>
    <row r="839" spans="1:91" ht="12.75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</row>
    <row r="840" spans="1:91" ht="12.75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</row>
    <row r="841" spans="1:91" ht="12.75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</row>
    <row r="842" spans="1:91" ht="12.75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</row>
    <row r="843" spans="1:91" ht="12.75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</row>
    <row r="844" spans="1:91" ht="12.75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</row>
    <row r="845" spans="1:91" ht="12.75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</row>
    <row r="846" spans="1:91" ht="12.75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</row>
    <row r="847" spans="1:91" ht="12.75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</row>
    <row r="848" spans="1:91" ht="12.75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</row>
    <row r="849" spans="1:91" ht="12.75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</row>
    <row r="850" spans="1:91" ht="12.75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</row>
    <row r="851" spans="1:91" ht="12.75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</row>
    <row r="852" spans="1:91" ht="12.75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</row>
    <row r="853" spans="1:91" ht="12.75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</row>
    <row r="854" spans="1:91" ht="12.75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</row>
    <row r="855" spans="1:91" ht="12.75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</row>
    <row r="856" spans="1:91" ht="12.75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</row>
    <row r="857" spans="1:91" ht="12.75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</row>
    <row r="858" spans="1:91" ht="12.75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</row>
    <row r="859" spans="1:91" ht="12.75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</row>
    <row r="860" spans="1:91" ht="12.75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</row>
    <row r="861" spans="1:91" ht="12.75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</row>
    <row r="862" spans="1:91" ht="12.75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</row>
    <row r="863" spans="1:91" ht="12.75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</row>
    <row r="864" spans="1:91" ht="12.75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</row>
    <row r="865" spans="1:91" ht="12.75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</row>
    <row r="866" spans="1:91" ht="12.75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</row>
    <row r="867" spans="1:91" ht="12.75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</row>
    <row r="868" spans="1:91" ht="12.75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</row>
    <row r="869" spans="1:91" ht="12.75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</row>
    <row r="870" spans="1:91" ht="12.75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</row>
    <row r="871" spans="1:91" ht="12.75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</row>
    <row r="872" spans="1:91" ht="12.75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</row>
    <row r="873" spans="1:91" ht="12.75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</row>
    <row r="874" spans="1:91" ht="12.75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</row>
    <row r="875" spans="1:91" ht="12.75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</row>
    <row r="876" spans="1:91" ht="12.75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</row>
    <row r="877" spans="1:91" ht="12.75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</row>
    <row r="878" spans="1:91" ht="12.75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</row>
    <row r="879" spans="1:91" ht="12.75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</row>
    <row r="880" spans="1:91" ht="12.75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</row>
    <row r="881" spans="1:91" ht="12.75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</row>
    <row r="882" spans="1:91" ht="12.75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</row>
    <row r="883" spans="1:91" ht="12.75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</row>
    <row r="884" spans="1:91" ht="12.75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</row>
    <row r="885" spans="1:91" ht="12.75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</row>
    <row r="886" spans="1:91" ht="12.75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</row>
    <row r="887" spans="1:91" ht="12.75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</row>
    <row r="888" spans="1:91" ht="12.75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</row>
    <row r="889" spans="1:91" ht="12.75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</row>
    <row r="890" spans="1:91" ht="12.75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</row>
    <row r="891" spans="1:91" ht="12.75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</row>
    <row r="892" spans="1:91" ht="12.75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</row>
    <row r="893" spans="1:91" ht="12.75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</row>
    <row r="894" spans="1:91" ht="12.75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</row>
    <row r="895" spans="1:91" ht="12.75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</row>
    <row r="896" spans="1:91" ht="12.75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</row>
    <row r="897" spans="1:91" ht="12.75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</row>
    <row r="898" spans="1:91" ht="12.75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</row>
    <row r="899" spans="1:91" ht="12.75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</row>
    <row r="900" spans="1:91" ht="12.75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</row>
    <row r="901" spans="1:91" ht="12.75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</row>
    <row r="902" spans="1:91" ht="12.75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</row>
    <row r="903" spans="1:91" ht="12.75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</row>
    <row r="904" spans="1:91" ht="12.75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</row>
    <row r="905" spans="1:91" ht="12.75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</row>
    <row r="906" spans="1:91" ht="12.75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</row>
    <row r="907" spans="1:91" ht="12.75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</row>
    <row r="908" spans="1:91" ht="12.75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</row>
    <row r="909" spans="1:91" ht="12.75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</row>
    <row r="910" spans="1:91" ht="12.75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</row>
    <row r="911" spans="1:91" ht="12.75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</row>
    <row r="912" spans="1:91" ht="12.75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</row>
    <row r="913" spans="1:91" ht="12.75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</row>
    <row r="914" spans="1:91" ht="12.75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</row>
    <row r="915" spans="1:91" ht="12.75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</row>
    <row r="916" spans="1:91" ht="12.75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</row>
    <row r="917" spans="1:91" ht="12.75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</row>
    <row r="918" spans="1:91" ht="12.75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</row>
    <row r="919" spans="1:91" ht="12.75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</row>
    <row r="920" spans="1:91" ht="12.75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</row>
    <row r="921" spans="1:91" ht="12.75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</row>
    <row r="922" spans="1:91" ht="12.75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</row>
    <row r="923" spans="1:91" ht="12.75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</row>
    <row r="924" spans="1:91" ht="12.75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</row>
    <row r="925" spans="1:91" ht="12.75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</row>
    <row r="926" spans="1:91" ht="12.75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</row>
    <row r="927" spans="1:91" ht="12.75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</row>
    <row r="928" spans="1:91" ht="12.75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</row>
    <row r="929" spans="1:91" ht="12.75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</row>
    <row r="930" spans="1:91" ht="12.75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</row>
    <row r="931" spans="1:91" ht="12.75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</row>
    <row r="932" spans="1:91" ht="12.75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</row>
    <row r="933" spans="1:91" ht="12.75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</row>
    <row r="934" spans="1:91" ht="12.7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</row>
    <row r="935" spans="1:91" ht="12.7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</row>
    <row r="936" spans="1:91" ht="12.7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</row>
    <row r="937" spans="1:91" ht="12.7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</row>
    <row r="938" spans="1:91" ht="12.7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</row>
    <row r="939" spans="1:91" ht="12.7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</row>
    <row r="940" spans="1:91" ht="12.7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</row>
    <row r="941" spans="1:91" ht="12.7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</row>
    <row r="942" spans="1:91" ht="12.7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</row>
    <row r="943" spans="1:91" ht="12.7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</row>
    <row r="944" spans="1:91" ht="12.7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</row>
    <row r="945" spans="1:91" ht="12.7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</row>
    <row r="946" spans="1:91" ht="12.7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</row>
    <row r="947" spans="1:91" ht="12.7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</row>
    <row r="948" spans="1:91" ht="12.7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</row>
    <row r="949" spans="1:91" ht="12.7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</row>
    <row r="950" spans="1:91" ht="12.75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</row>
    <row r="951" spans="1:91" ht="12.75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</row>
    <row r="952" spans="1:91" ht="12.75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</row>
    <row r="953" spans="1:91" ht="12.75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</row>
    <row r="954" spans="1:91" ht="12.75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</row>
    <row r="955" spans="1:91" ht="12.75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</row>
    <row r="956" spans="1:91" ht="12.75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</row>
    <row r="957" spans="1:91" ht="12.75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</row>
    <row r="958" spans="1:91" ht="12.75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</row>
    <row r="959" spans="1:91" ht="12.75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</row>
    <row r="960" spans="1:91" ht="12.75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</row>
    <row r="961" spans="1:91" ht="12.75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</row>
    <row r="962" spans="1:91" ht="12.75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</row>
    <row r="963" spans="1:91" ht="12.75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</row>
    <row r="964" spans="1:91" ht="12.75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</row>
    <row r="965" spans="1:91" ht="12.75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</row>
    <row r="966" spans="1:91" ht="12.75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</row>
    <row r="967" spans="1:91" ht="12.75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</row>
    <row r="968" spans="1:91" ht="12.75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</row>
    <row r="969" spans="1:91" ht="12.75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</row>
    <row r="970" spans="1:91" ht="12.75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</row>
    <row r="971" spans="1:91" ht="12.75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</row>
    <row r="972" spans="1:91" ht="12.75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</row>
    <row r="973" spans="1:91" ht="12.75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</row>
    <row r="974" spans="1:91" ht="12.75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</row>
    <row r="975" spans="1:91" ht="12.75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</row>
    <row r="976" spans="1:91" ht="12.75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</row>
    <row r="977" spans="1:91" ht="12.75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</row>
    <row r="978" spans="1:91" ht="12.75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</row>
    <row r="979" spans="1:91" ht="12.75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</row>
    <row r="980" spans="1:91" ht="12.75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</row>
    <row r="981" spans="1:91" ht="12.75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</row>
    <row r="982" spans="1:91" ht="12.75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</row>
    <row r="983" spans="1:91" ht="12.75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</row>
    <row r="984" spans="1:91" ht="12.75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</row>
    <row r="985" spans="1:91" ht="12.75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</row>
    <row r="986" spans="1:91" ht="12.75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</row>
    <row r="987" spans="1:91" ht="12.75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</row>
    <row r="988" spans="1:91" ht="12.75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</row>
    <row r="989" spans="1:91" ht="12.75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</row>
    <row r="990" spans="1:91" ht="12.75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</row>
    <row r="991" spans="1:91" ht="12.75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</row>
    <row r="992" spans="1:91" ht="12.75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</row>
    <row r="993" spans="1:91" ht="12.75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</row>
    <row r="994" spans="1:91" ht="12.75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</row>
    <row r="995" spans="1:91" ht="12.75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</row>
    <row r="996" spans="1:91" ht="12.75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</row>
    <row r="997" spans="1:91" ht="12.75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</row>
    <row r="998" spans="1:91" ht="12.75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</row>
    <row r="999" spans="1:91" ht="12.75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</row>
  </sheetData>
  <mergeCells count="36">
    <mergeCell ref="G1:L1"/>
    <mergeCell ref="M1:S1"/>
    <mergeCell ref="AV1:BB1"/>
    <mergeCell ref="AW4:AW30"/>
    <mergeCell ref="AI31:AI108"/>
    <mergeCell ref="W31:X108"/>
    <mergeCell ref="Y31:Y108"/>
    <mergeCell ref="AW31:AW108"/>
    <mergeCell ref="T1:Z1"/>
    <mergeCell ref="AA1:AG1"/>
    <mergeCell ref="AI4:AI30"/>
    <mergeCell ref="BH31:BH108"/>
    <mergeCell ref="BH4:BH30"/>
    <mergeCell ref="U31:V108"/>
    <mergeCell ref="U4:V30"/>
    <mergeCell ref="W4:X30"/>
    <mergeCell ref="Y4:Y30"/>
    <mergeCell ref="AH1:AN1"/>
    <mergeCell ref="BX1:CD1"/>
    <mergeCell ref="CE1:CK1"/>
    <mergeCell ref="BC1:BI1"/>
    <mergeCell ref="BJ1:BP1"/>
    <mergeCell ref="AS31:AT108"/>
    <mergeCell ref="AU31:AV108"/>
    <mergeCell ref="AU4:AV30"/>
    <mergeCell ref="AS4:AT30"/>
    <mergeCell ref="AO1:AU1"/>
    <mergeCell ref="BW4:CK30"/>
    <mergeCell ref="BV4:BV30"/>
    <mergeCell ref="BQ1:BW1"/>
    <mergeCell ref="BT31:BU108"/>
    <mergeCell ref="BR31:BS108"/>
    <mergeCell ref="BW31:CK108"/>
    <mergeCell ref="BV31:BV108"/>
    <mergeCell ref="BT4:BU30"/>
    <mergeCell ref="BR4:BS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/>
  </sheetViews>
  <sheetFormatPr baseColWidth="10" defaultColWidth="14.42578125" defaultRowHeight="15.75" customHeight="1" x14ac:dyDescent="0.2"/>
  <cols>
    <col min="2" max="2" width="18.42578125" customWidth="1"/>
    <col min="5" max="5" width="17.42578125" customWidth="1"/>
    <col min="6" max="6" width="18.85546875" customWidth="1"/>
    <col min="7" max="7" width="18.28515625" customWidth="1"/>
  </cols>
  <sheetData>
    <row r="1" spans="1:28" ht="15.7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15.75" customHeight="1" x14ac:dyDescent="0.2">
      <c r="A2" s="57" t="s">
        <v>579</v>
      </c>
      <c r="B2" s="37"/>
      <c r="C2" s="37"/>
      <c r="D2" s="37"/>
      <c r="E2" s="37"/>
      <c r="F2" s="37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5.75" customHeight="1" x14ac:dyDescent="0.2">
      <c r="A3" s="29" t="s">
        <v>580</v>
      </c>
      <c r="B3" s="29" t="s">
        <v>581</v>
      </c>
      <c r="C3" s="29"/>
      <c r="D3" s="29" t="s">
        <v>582</v>
      </c>
      <c r="E3" s="29" t="s">
        <v>583</v>
      </c>
      <c r="F3" s="29" t="s">
        <v>584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15.75" customHeight="1" x14ac:dyDescent="0.2">
      <c r="A4" s="7" t="s">
        <v>585</v>
      </c>
      <c r="B4" s="7" t="s">
        <v>586</v>
      </c>
      <c r="C4" s="30" t="s">
        <v>587</v>
      </c>
      <c r="D4" s="30"/>
      <c r="E4" s="31">
        <f>'Gantt Android'!C12+'Gantt Android'!C13+'Gantt Android'!C16+'Gantt Android'!C24+('Gantt Android'!C18+'Gantt Android'!C14)/2</f>
        <v>38</v>
      </c>
      <c r="F4" s="31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ht="15.75" customHeight="1" x14ac:dyDescent="0.2">
      <c r="A5" s="7" t="s">
        <v>588</v>
      </c>
      <c r="B5" s="7" t="s">
        <v>589</v>
      </c>
      <c r="C5" s="30" t="s">
        <v>590</v>
      </c>
      <c r="D5" s="30"/>
      <c r="E5" s="31">
        <f>'Gantt Android'!C6+'Gantt Android'!C7+'Gantt Android'!C9+'Gantt Android'!C14/2+'Gantt Android'!C20+'Gantt Android'!C21+'Gantt Android'!C22+'Gantt Android'!C30</f>
        <v>30</v>
      </c>
      <c r="F5" s="3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5.75" customHeight="1" x14ac:dyDescent="0.2">
      <c r="A6" s="7" t="s">
        <v>591</v>
      </c>
      <c r="B6" s="7" t="s">
        <v>592</v>
      </c>
      <c r="C6" s="32"/>
      <c r="D6" s="32"/>
      <c r="E6" s="31">
        <f>'Gantt Android'!C25/2+'Gantt Android'!C26/2+'Gantt Android'!C27/2+'Gantt Android'!C28/2+'Gantt Android'!C29/2+'Gantt Android'!C31+'Gantt Android'!C32/2</f>
        <v>40</v>
      </c>
      <c r="F6" s="31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15.75" customHeight="1" x14ac:dyDescent="0.2">
      <c r="A7" s="7" t="s">
        <v>593</v>
      </c>
      <c r="B7" s="7" t="s">
        <v>594</v>
      </c>
      <c r="C7" s="32"/>
      <c r="D7" s="32"/>
      <c r="E7" s="31">
        <f>'Gantt Android'!C17+'Gantt Android'!C18/2+'Gantt Android'!C25/2+'Gantt Android'!C26/2+'Gantt Android'!C27/2+'Gantt Android'!C28/2+'Gantt Android'!C29/2</f>
        <v>40</v>
      </c>
      <c r="F7" s="31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15.75" customHeight="1" x14ac:dyDescent="0.2">
      <c r="A8" s="13"/>
      <c r="B8" s="13"/>
      <c r="C8" s="13"/>
      <c r="D8" s="13"/>
      <c r="E8" s="15">
        <f>SUM(E4:E7)</f>
        <v>148</v>
      </c>
      <c r="F8" s="25"/>
      <c r="G8" s="13"/>
      <c r="H8" s="3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ht="15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15.75" customHeight="1" x14ac:dyDescent="0.2">
      <c r="A10" s="58" t="s">
        <v>595</v>
      </c>
      <c r="B10" s="37"/>
      <c r="C10" s="37"/>
      <c r="D10" s="37"/>
      <c r="E10" s="37"/>
      <c r="F10" s="3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ht="15.75" customHeight="1" x14ac:dyDescent="0.2">
      <c r="A11" s="34" t="s">
        <v>596</v>
      </c>
      <c r="B11" s="34" t="s">
        <v>597</v>
      </c>
      <c r="C11" s="34"/>
      <c r="D11" s="34" t="s">
        <v>598</v>
      </c>
      <c r="E11" s="34" t="s">
        <v>599</v>
      </c>
      <c r="F11" s="34" t="s">
        <v>600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15.75" customHeight="1" x14ac:dyDescent="0.2">
      <c r="A12" s="7" t="s">
        <v>601</v>
      </c>
      <c r="B12" s="7" t="s">
        <v>602</v>
      </c>
      <c r="C12" s="16"/>
      <c r="D12" s="16"/>
      <c r="E12" s="16">
        <f>'Gantt WP'!C25/2+'Gantt WP'!C26/2+'Gantt WP'!C27/2+'Gantt WP'!C28/2+'Gantt WP'!C29/2+'Gantt WP'!C31+'Gantt WP'!C32/2</f>
        <v>30</v>
      </c>
      <c r="F12" s="1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15.75" customHeight="1" x14ac:dyDescent="0.2">
      <c r="A13" s="7" t="s">
        <v>603</v>
      </c>
      <c r="B13" s="7" t="s">
        <v>604</v>
      </c>
      <c r="C13" s="16"/>
      <c r="D13" s="17" t="s">
        <v>605</v>
      </c>
      <c r="E13" s="16">
        <f>'Gantt WP'!C17+'Gantt WP'!C18/2+('Gantt WP'!C25+'Gantt WP'!C26+'Gantt WP'!C27+'Gantt WP'!C28+'Gantt WP'!C29)/2</f>
        <v>27</v>
      </c>
      <c r="F13" s="1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15.75" customHeight="1" x14ac:dyDescent="0.2">
      <c r="A14" s="7" t="s">
        <v>606</v>
      </c>
      <c r="B14" s="7" t="s">
        <v>607</v>
      </c>
      <c r="C14" s="17" t="s">
        <v>608</v>
      </c>
      <c r="D14" s="17"/>
      <c r="E14" s="16">
        <f>'Gantt WP'!C6+'Gantt WP'!C7+'Gantt WP'!C9+'Gantt WP'!C14/2+'Gantt WP'!C20+'Gantt WP'!C21+'Gantt WP'!C22+'Gantt WP'!C30+'Gantt WP'!C32/2</f>
        <v>31.5</v>
      </c>
      <c r="F14" s="16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ht="15.75" customHeight="1" x14ac:dyDescent="0.2">
      <c r="A15" s="7" t="s">
        <v>609</v>
      </c>
      <c r="B15" s="7" t="s">
        <v>610</v>
      </c>
      <c r="C15" s="17" t="s">
        <v>611</v>
      </c>
      <c r="D15" s="17"/>
      <c r="E15" s="16">
        <f>'Gantt WP'!C12+'Gantt WP'!C13+'Gantt WP'!C14/2+'Gantt WP'!C16+'Gantt WP'!C18/2+'Gantt WP'!C24</f>
        <v>35.5</v>
      </c>
      <c r="F15" s="1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15.75" customHeight="1" x14ac:dyDescent="0.2">
      <c r="A16" s="13"/>
      <c r="B16" s="13"/>
      <c r="C16" s="13"/>
      <c r="D16" s="13"/>
      <c r="E16" s="15">
        <f>SUM(E12:E15)</f>
        <v>124</v>
      </c>
      <c r="F16" s="25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ht="15.75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15.7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ht="15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ht="15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ht="15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ht="15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ht="15.7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ht="12.75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ht="12.75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12.75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12.75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12.75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28" ht="12.75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ht="12.75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ht="12.7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ht="12.7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ht="12.7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2.7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1:28" ht="12.75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1:28" ht="12.7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1:28" ht="12.75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1:28" ht="12.75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1:28" ht="12.7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28" ht="12.75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28" ht="12.75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1:28" ht="12.75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1:28" ht="12.75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28" ht="12.75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28" ht="12.75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28" ht="12.75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ht="12.75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ht="12.75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ht="12.75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ht="12.75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1:28" ht="12.75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1:28" ht="12.7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1:28" ht="12.75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1:28" ht="12.75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1:28" ht="12.7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1:28" ht="12.7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1:28" ht="12.7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1:28" ht="12.7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1:28" ht="12.7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28" ht="12.75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ht="12.75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ht="12.75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1:28" ht="12.75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ht="12.75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ht="12.75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ht="12.75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1:28" ht="12.75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28" ht="12.7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28" ht="12.7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28" ht="12.7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1:28" ht="12.7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1:28" ht="12.75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1:28" ht="12.75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1:28" ht="12.75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1:28" ht="12.75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1:28" ht="12.7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1:28" ht="12.7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ht="12.7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ht="12.7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1:28" ht="12.7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1:28" ht="12.7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1:28" ht="12.7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1:28" ht="12.7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1:28" ht="12.7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1:28" ht="12.7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ht="12.7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1:28" ht="12.7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1:28" ht="12.7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ht="12.7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ht="12.7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1:28" ht="12.7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1:28" ht="12.7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1:28" ht="12.7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1:28" ht="12.7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1:28" ht="12.7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1:28" ht="12.7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1:28" ht="12.7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1:28" ht="12.7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1:28" ht="12.7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1:28" ht="12.7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ht="12.7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1:28" ht="12.7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1:28" ht="12.7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1:28" ht="12.7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1:28" ht="12.7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ht="12.7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ht="12.7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1:28" ht="12.7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1:28" ht="12.7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1:28" ht="12.7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ht="12.7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1:28" ht="12.7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1:28" ht="12.7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1:28" ht="12.7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ht="12.7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1:28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1:28" ht="12.7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1:28" ht="12.7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2.7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ht="12.7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ht="12.7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ht="12.7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ht="12.7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1:28" ht="12.7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1:28" ht="12.7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1:28" ht="12.7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1:28" ht="12.7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1:28" ht="12.7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1:28" ht="12.7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1:28" ht="12.7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1:28" ht="12.7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ht="12.7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ht="12.7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1:28" ht="12.7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1:28" ht="12.7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1:28" ht="12.7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1:28" ht="12.7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1:28" ht="12.7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1:28" ht="12.7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1:28" ht="12.7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1:28" ht="12.7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1:28" ht="12.7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ht="12.7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ht="12.7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ht="12.7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1:28" ht="12.7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1:28" ht="12.7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1:28" ht="12.7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1:28" ht="12.7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1:28" ht="12.7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1:28" ht="12.7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1:28" ht="12.7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1:28" ht="12.7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ht="12.7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ht="12.7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1:28" ht="12.7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1:28" ht="12.7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1:28" ht="12.7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1:28" ht="12.7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1:28" ht="12.7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1:28" ht="12.7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1:28" ht="12.7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1:28" ht="12.7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1:28" ht="12.7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1:28" ht="12.7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1:28" ht="12.7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1:28" ht="12.7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1:28" ht="12.7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ht="12.7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ht="12.7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ht="12.7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ht="12.7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1:28" ht="12.7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1:28" ht="12.7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1:28" ht="12.7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1:28" ht="12.7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1:28" ht="12.7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1:28" ht="12.7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1:28" ht="12.7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1:28" ht="12.7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1:28" ht="12.7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1:28" ht="12.7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1:28" ht="12.7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1:28" ht="12.7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1:28" ht="12.7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ht="12.7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ht="12.7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1:28" ht="12.7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1:28" ht="12.7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1:28" ht="12.7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1:28" ht="12.7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1:28" ht="12.7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ht="12.7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1:28" ht="12.7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1:28" ht="12.7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1:28" ht="12.7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1:28" ht="12.7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1:28" ht="12.7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ht="12.7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ht="12.7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1:28" ht="12.7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1:28" ht="12.7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1:28" ht="12.7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1:28" ht="12.7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1:28" ht="12.7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1:28" ht="12.7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1:28" ht="12.7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1:28" ht="12.7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1:28" ht="12.7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1:28" ht="12.7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1:28" ht="12.7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1:28" ht="12.7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1:28" ht="12.7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ht="12.7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ht="12.7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1:28" ht="12.7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1:28" ht="12.7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1:28" ht="12.7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1:28" ht="12.7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1:28" ht="12.7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1:28" ht="12.7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1:28" ht="12.7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1:28" ht="12.7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1:28" ht="12.7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1:28" ht="12.7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1:28" ht="12.7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1:28" ht="12.7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ht="12.7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ht="12.7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ht="12.7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1:28" ht="12.7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1:28" ht="12.7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1:28" ht="12.7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1:28" ht="12.7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ht="12.7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1:28" ht="12.7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1:28" ht="12.7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1:28" ht="12.7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1:28" ht="12.7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1:28" ht="12.7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1:28" ht="12.7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1:28" ht="12.7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1:28" ht="12.7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ht="12.7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1:28" ht="12.7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1:28" ht="12.7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1:28" ht="12.7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1:28" ht="12.7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1:28" ht="12.7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1:28" ht="12.7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1:28" ht="12.7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1:28" ht="12.7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1:28" ht="12.7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1:28" ht="12.7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1:28" ht="12.7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1:28" ht="12.7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1:28" ht="12.7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1:28" ht="12.7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1:28" ht="12.7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ht="12.7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1:28" ht="12.7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1:28" ht="12.7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1:28" ht="12.7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1:28" ht="12.7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1:28" ht="12.7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1:28" ht="12.7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1:28" ht="12.7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1:28" ht="12.7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1:28" ht="12.7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1:28" ht="12.7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1:28" ht="12.7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1:28" ht="12.7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1:28" ht="12.7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1:28" ht="12.7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1:28" ht="12.7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1:28" ht="12.7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ht="12.7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ht="12.7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1:28" ht="12.7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1:28" ht="12.7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1:28" ht="12.7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1:28" ht="12.7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1:28" ht="12.7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1:28" ht="12.7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1:28" ht="12.7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1:28" ht="12.7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1:28" ht="12.7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1:28" ht="12.7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1:28" ht="12.7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1:28" ht="12.7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ht="12.7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ht="12.7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ht="12.7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1:28" ht="12.7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1:28" ht="12.7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1:28" ht="12.7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1:28" ht="12.7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1:28" ht="12.7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1:28" ht="12.7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1:28" ht="12.7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1:28" ht="12.7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1:28" ht="12.7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ht="12.7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1:28" ht="12.7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1:28" ht="12.7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1:28" ht="12.7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1:28" ht="12.7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1:28" ht="12.7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1:28" ht="12.7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1:28" ht="12.7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1:28" ht="12.7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1:28" ht="12.7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1:28" ht="12.7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1:28" ht="12.7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ht="12.7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1:28" ht="12.7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1:28" ht="12.7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1:28" ht="12.7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1:28" ht="12.7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1:28" ht="12.7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1:28" ht="12.7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1:28" ht="12.7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ht="12.7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1:28" ht="12.7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1:28" ht="12.7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1:28" ht="12.7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1:28" ht="12.7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1:28" ht="12.7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1:28" ht="12.7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1:28" ht="12.7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ht="12.7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1:28" ht="12.7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1:28" ht="12.7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1:28" ht="12.7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1:28" ht="12.7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1:28" ht="12.7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1:28" ht="12.7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1:28" ht="12.7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1:28" ht="12.7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1:28" ht="12.7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1:28" ht="12.7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1:28" ht="12.7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1:28" ht="12.7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ht="12.7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ht="12.7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1:28" ht="12.7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1:28" ht="12.7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1:28" ht="12.7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1:28" ht="12.7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1:28" ht="12.7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1:28" ht="12.7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1:28" ht="12.7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1:28" ht="12.7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1:28" ht="12.7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1:28" ht="12.7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1:28" ht="12.7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1:28" ht="12.7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1:28" ht="12.7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ht="12.7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1:28" ht="12.7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1:28" ht="12.7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1:28" ht="12.7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1:28" ht="12.7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1:28" ht="12.7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1:28" ht="12.7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1:28" ht="12.7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1:28" ht="12.7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1:28" ht="12.7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1:28" ht="12.7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1:28" ht="12.7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ht="12.7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1:28" ht="12.7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1:28" ht="12.7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1:28" ht="12.7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1:28" ht="12.7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1:28" ht="12.7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1:28" ht="12.7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1:28" ht="12.7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1:28" ht="12.7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1:28" ht="12.7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1:28" ht="12.7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1:28" ht="12.7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ht="12.7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1:28" ht="12.7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1:28" ht="12.7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1:28" ht="12.7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1:28" ht="12.7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1:28" ht="12.7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1:28" ht="12.7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1:28" ht="12.7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1:28" ht="12.7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1:28" ht="12.7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1:28" ht="12.7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1:28" ht="12.7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1:28" ht="12.7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1:28" ht="12.75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1:28" ht="12.75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1:28" ht="12.75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1:28" ht="12.75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1:28" ht="12.75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1:28" ht="12.75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1:28" ht="12.75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1:28" ht="12.75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1:28" ht="12.75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1:28" ht="12.75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1:28" ht="12.75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1:28" ht="12.75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1:28" ht="12.75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1:28" ht="12.75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1:28" ht="12.75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1:28" ht="12.75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1:28" ht="12.75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1:28" ht="12.75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1:28" ht="12.75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1:28" ht="12.75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1:28" ht="12.75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1:28" ht="12.75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1:28" ht="12.75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1:28" ht="12.75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1:28" ht="12.75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1:28" ht="12.75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1:28" ht="12.7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1:28" ht="12.75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1:28" ht="12.75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1:28" ht="12.75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1:28" ht="12.75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1:28" ht="12.75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1:28" ht="12.75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1:28" ht="12.75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1:28" ht="12.75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1:28" ht="12.75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1:28" ht="12.75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1:28" ht="12.75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1:28" ht="12.75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1:28" ht="12.75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1:28" ht="12.75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1:28" ht="12.7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1:28" ht="12.75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1:28" ht="12.75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1:28" ht="12.75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1:28" ht="12.75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1:28" ht="12.75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1:28" ht="12.75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1:28" ht="12.75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1:28" ht="12.75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1:28" ht="12.75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1:28" ht="12.75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1:28" ht="12.75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1:28" ht="12.75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1:28" ht="12.75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1:28" ht="12.75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1:28" ht="12.75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1:28" ht="12.75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1:28" ht="12.75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1:28" ht="12.75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1:28" ht="12.75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1:28" ht="12.75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1:28" ht="12.75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1:28" ht="12.75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1:28" ht="12.75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1:28" ht="12.75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1:28" ht="12.75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1:28" ht="12.7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1:28" ht="12.75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1:28" ht="12.75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1:28" ht="12.75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1:28" ht="12.75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1:28" ht="12.75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1:28" ht="12.75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1:28" ht="12.75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1:28" ht="12.75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1:28" ht="12.75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1:28" ht="12.75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1:28" ht="12.75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1:28" ht="12.75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1:28" ht="12.75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1:28" ht="12.75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1:28" ht="12.75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1:28" ht="12.75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1:28" ht="12.75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1:28" ht="12.75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1:28" ht="12.75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1:28" ht="12.75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1:28" ht="12.75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1:28" ht="12.75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1:28" ht="12.75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1:28" ht="12.75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1:28" ht="12.75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1:28" ht="12.75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1:28" ht="12.75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1:28" ht="12.75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1:28" ht="12.75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1:28" ht="12.75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1:28" ht="12.75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1:28" ht="12.75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1:28" ht="12.7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1:28" ht="12.75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1:28" ht="12.75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1:28" ht="12.75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1:28" ht="12.75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1:28" ht="12.75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1:28" ht="12.75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1:28" ht="12.75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1:28" ht="12.75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1:28" ht="12.75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1:28" ht="12.75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1:28" ht="12.75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1:28" ht="12.75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1:28" ht="12.75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1:28" ht="12.75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1:28" ht="12.75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 ht="12.75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 ht="12.75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 ht="12.75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 ht="12.75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 ht="12.75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 ht="12.75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 ht="12.75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 ht="12.75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 ht="12.75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 ht="12.75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 ht="12.75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 ht="12.75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1:28" ht="12.75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1:28" ht="12.75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1:28" ht="12.75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1:28" ht="12.75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1:28" ht="12.75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1:28" ht="12.75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1:28" ht="12.75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1:28" ht="12.75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1:28" ht="12.75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1:28" ht="12.75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1:28" ht="12.75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1:28" ht="12.75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1:28" ht="12.75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1:28" ht="12.75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1:28" ht="12.75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1:28" ht="12.75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1:28" ht="12.75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1:28" ht="12.75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1:28" ht="12.75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1:28" ht="12.75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1:28" ht="12.75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1:28" ht="12.75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1:28" ht="12.75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1:28" ht="12.75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1:28" ht="12.75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1:28" ht="12.75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1:28" ht="12.75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1:28" ht="12.75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1:28" ht="12.75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1:28" ht="12.75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1:28" ht="12.75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1:28" ht="12.75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1:28" ht="12.75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1:28" ht="12.75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1:28" ht="12.75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1:28" ht="12.75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1:28" ht="12.75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1:28" ht="12.75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1:28" ht="12.75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1:28" ht="12.75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1:28" ht="12.75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1:28" ht="12.75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1:28" ht="12.75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1:28" ht="12.75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1:28" ht="12.75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1:28" ht="12.75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1:28" ht="12.75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1:28" ht="12.75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1:28" ht="12.75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1:28" ht="12.75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1:28" ht="12.7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1:28" ht="12.7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1:28" ht="12.75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1:28" ht="12.75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1:28" ht="12.7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1:28" ht="12.7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1:28" ht="12.7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1:28" ht="12.7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1:28" ht="12.75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1:28" ht="12.75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1:28" ht="12.75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1:28" ht="12.75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1:28" ht="12.75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1:28" ht="12.75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1:28" ht="12.75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1:28" ht="12.75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1:28" ht="12.75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1:28" ht="12.75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1:28" ht="12.75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1:28" ht="12.75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1:28" ht="12.75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1:28" ht="12.75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1:28" ht="12.75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1:28" ht="12.75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1:28" ht="12.75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1:28" ht="12.75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1:28" ht="12.75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1:28" ht="12.75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1:28" ht="12.75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1:28" ht="12.75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1:28" ht="12.75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1:28" ht="12.75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1:28" ht="12.75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1:28" ht="12.75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1:28" ht="12.75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1:28" ht="12.75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1:28" ht="12.75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1:28" ht="12.75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1:28" ht="12.75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1:28" ht="12.75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1:28" ht="12.75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1:28" ht="12.75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1:28" ht="12.75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1:28" ht="12.75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1:28" ht="12.75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1:28" ht="12.75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1:28" ht="12.75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1:28" ht="12.75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1:28" ht="12.75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1:28" ht="12.75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1:28" ht="12.75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1:28" ht="12.75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1:28" ht="12.75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1:28" ht="12.75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1:28" ht="12.75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1:28" ht="12.75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1:28" ht="12.75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1:28" ht="12.75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1:28" ht="12.75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1:28" ht="12.75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1:28" ht="12.75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1:28" ht="12.75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1:28" ht="12.75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1:28" ht="12.75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1:28" ht="12.75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1:28" ht="12.75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1:28" ht="12.75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1:28" ht="12.75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1:28" ht="12.75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1:28" ht="12.75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1:28" ht="12.75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1:28" ht="12.75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1:28" ht="12.75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1:28" ht="12.75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1:28" ht="12.7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1:28" ht="12.75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1:28" ht="12.75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1:28" ht="12.75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1:28" ht="12.75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1:28" ht="12.75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1:28" ht="12.75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1:28" ht="12.75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1:28" ht="12.75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1:28" ht="12.75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1:28" ht="12.75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1:28" ht="12.75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1:28" ht="12.75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1:28" ht="12.75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1:28" ht="12.75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1:28" ht="12.75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1:28" ht="12.75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1:28" ht="12.75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1:28" ht="12.75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1:28" ht="12.75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1:28" ht="12.75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1:28" ht="12.75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1:28" ht="12.75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1:28" ht="12.75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1:28" ht="12.75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1:28" ht="12.75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1:28" ht="12.75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1:28" ht="12.75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1:28" ht="12.75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1:28" ht="12.75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1:28" ht="12.75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1:28" ht="12.75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1:28" ht="12.75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1:28" ht="12.75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1:28" ht="12.75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1:28" ht="12.75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1:28" ht="12.75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1:28" ht="12.75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1:28" ht="12.75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1:28" ht="12.75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1:28" ht="12.75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1:28" ht="12.75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1:28" ht="12.75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1:28" ht="12.75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1:28" ht="12.75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1:28" ht="12.75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1:28" ht="12.75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1:28" ht="12.75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1:28" ht="12.75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1:28" ht="12.75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1:28" ht="12.75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1:28" ht="12.75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1:28" ht="12.75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1:28" ht="12.75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1:28" ht="12.75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1:28" ht="12.75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1:28" ht="12.75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1:28" ht="12.75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1:28" ht="12.75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1:28" ht="12.75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1:28" ht="12.75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1:28" ht="12.75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1:28" ht="12.75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1:28" ht="12.75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1:28" ht="12.75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1:28" ht="12.75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1:28" ht="12.75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1:28" ht="12.75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1:28" ht="12.75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1:28" ht="12.75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1:28" ht="12.75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1:28" ht="12.75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1:28" ht="12.75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1:28" ht="12.75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1:28" ht="12.75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1:28" ht="12.75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1:28" ht="12.75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1:28" ht="12.75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1:28" ht="12.75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1:28" ht="12.75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1:28" ht="12.75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1:28" ht="12.75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1:28" ht="12.75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1:28" ht="12.75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1:28" ht="12.75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1:28" ht="12.75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1:28" ht="12.75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1:28" ht="12.75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1:28" ht="12.75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1:28" ht="12.75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1:28" ht="12.75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1:28" ht="12.75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1:28" ht="12.75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1:28" ht="12.75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1:28" ht="12.75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1:28" ht="12.75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1:28" ht="12.75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1:28" ht="12.75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1:28" ht="12.75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1:28" ht="12.75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1:28" ht="12.75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1:28" ht="12.75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1:28" ht="12.75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1:28" ht="12.75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1:28" ht="12.75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1:28" ht="12.75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1:28" ht="12.75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1:28" ht="12.75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1:28" ht="12.75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1:28" ht="12.75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1:28" ht="12.75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1:28" ht="12.75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1:28" ht="12.75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1:28" ht="12.75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1:28" ht="12.75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1:28" ht="12.75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1:28" ht="12.75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1:28" ht="12.75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1:28" ht="12.75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1:28" ht="12.75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1:28" ht="12.75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1:28" ht="12.75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1:28" ht="12.75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1:28" ht="12.75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1:28" ht="12.75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1:28" ht="12.75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1:28" ht="12.75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1:28" ht="12.75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1:28" ht="12.75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1:28" ht="12.75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1:28" ht="12.75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1:28" ht="12.75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1:28" ht="12.75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1:28" ht="12.75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1:28" ht="12.75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1:28" ht="12.75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1:28" ht="12.75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1:28" ht="12.75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1:28" ht="12.75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1:28" ht="12.75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1:28" ht="12.75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1:28" ht="12.75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1:28" ht="12.75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1:28" ht="12.75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1:28" ht="12.75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1:28" ht="12.75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1:28" ht="12.75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1:28" ht="12.75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1:28" ht="12.75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1:28" ht="12.75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1:28" ht="12.75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1:28" ht="12.75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1:28" ht="12.75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1:28" ht="12.75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1:28" ht="12.75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1:28" ht="12.75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1:28" ht="12.75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1:28" ht="12.75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1:28" ht="12.75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1:28" ht="12.75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1:28" ht="12.75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1:28" ht="12.75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1:28" ht="12.75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1:28" ht="12.75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1:28" ht="12.75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1:28" ht="12.75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1:28" ht="12.75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1:28" ht="12.75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1:28" ht="12.75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1:28" ht="12.75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1:28" ht="12.75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1:28" ht="12.75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1:28" ht="12.75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1:28" ht="12.75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1:28" ht="12.75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1:28" ht="12.75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1:28" ht="12.75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1:28" ht="12.75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1:28" ht="12.75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1:28" ht="12.75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1:28" ht="12.75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1:28" ht="12.75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1:28" ht="12.75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1:28" ht="12.75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1:28" ht="12.75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1:28" ht="12.75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1:28" ht="12.75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1:28" ht="12.75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1:28" ht="12.75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1:28" ht="12.75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1:28" ht="12.75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1:28" ht="12.75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1:28" ht="12.75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1:28" ht="12.75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1:28" ht="12.75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1:28" ht="12.75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1:28" ht="12.75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1:28" ht="12.75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1:28" ht="12.75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1:28" ht="12.75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1:28" ht="12.75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1:28" ht="12.75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1:28" ht="12.75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1:28" ht="12.75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1:28" ht="12.75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1:28" ht="12.75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1:28" ht="12.75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1:28" ht="12.75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1:28" ht="12.75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1:28" ht="12.75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1:28" ht="12.75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1:28" ht="12.75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1:28" ht="12.75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1:28" ht="12.75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1:28" ht="12.75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1:28" ht="12.75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1:28" ht="12.75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1:28" ht="12.75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1:28" ht="12.75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1:28" ht="12.75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1:28" ht="12.75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1:28" ht="12.75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1:28" ht="12.75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1:28" ht="12.75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1:28" ht="12.75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1:28" ht="12.75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1:28" ht="12.75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1:28" ht="12.75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1:28" ht="12.75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1:28" ht="12.75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1:28" ht="12.75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1:28" ht="12.75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1:28" ht="12.75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1:28" ht="12.75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1:28" ht="12.75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1:28" ht="12.75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1:28" ht="12.75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1:28" ht="12.75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1:28" ht="12.75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1:28" ht="12.75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1:28" ht="12.75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1:28" ht="12.75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1:28" ht="12.75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1:28" ht="12.75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1:28" ht="12.75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1:28" ht="12.75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1:28" ht="12.75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1:28" ht="12.75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1:28" ht="12.75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1:28" ht="12.75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1:28" ht="12.75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1:28" ht="12.75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1:28" ht="12.75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1:28" ht="12.75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1:28" ht="12.75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1:28" ht="12.75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1:28" ht="12.75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1:28" ht="12.75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1:28" ht="12.75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1:28" ht="12.75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1:28" ht="12.75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1:28" ht="12.75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1:28" ht="12.75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1:28" ht="12.75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1:28" ht="12.75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1:28" ht="12.75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1:28" ht="12.75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1:28" ht="12.75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1:28" ht="12.75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1:28" ht="12.75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1:28" ht="12.75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1:28" ht="12.75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1:28" ht="12.75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1:28" ht="12.75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1:28" ht="12.75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1:28" ht="12.75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1:28" ht="12.75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1:28" ht="12.75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1:28" ht="12.75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1:28" ht="12.75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1:28" ht="12.75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1:28" ht="12.75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1:28" ht="12.75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1:28" ht="12.75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1:28" ht="12.75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1:28" ht="12.75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1:28" ht="12.7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1:28" ht="12.7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1:28" ht="12.7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1:28" ht="12.7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1:28" ht="12.7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1:28" ht="12.7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1:28" ht="12.7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1:28" ht="12.7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1:28" ht="12.7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1:28" ht="12.7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1:28" ht="12.7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1:28" ht="12.7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1:28" ht="12.7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1:28" ht="12.7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1:28" ht="12.7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1:28" ht="12.7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1:28" ht="12.75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1:28" ht="12.75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1:28" ht="12.75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1:28" ht="12.75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1:28" ht="12.75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1:28" ht="12.75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1:28" ht="12.75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1:28" ht="12.75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1:28" ht="12.75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1:28" ht="12.75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1:28" ht="12.75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1:28" ht="12.75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1:28" ht="12.75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1:28" ht="12.75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1:28" ht="12.75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1:28" ht="12.75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1:28" ht="12.75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1:28" ht="12.75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1:28" ht="12.75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1:28" ht="12.75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1:28" ht="12.75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1:28" ht="12.75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1:28" ht="12.75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1:28" ht="12.75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1:28" ht="12.75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1:28" ht="12.75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1:28" ht="12.75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1:28" ht="12.75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1:28" ht="12.75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1:28" ht="12.75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1:28" ht="12.75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1:28" ht="12.75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1:28" ht="12.75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1:28" ht="12.75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1:28" ht="12.75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1:28" ht="12.75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1:28" ht="12.75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1:28" ht="12.75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1:28" ht="12.75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1:28" ht="12.75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1:28" ht="12.75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1:28" ht="12.75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1:28" ht="12.75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1:28" ht="12.75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1:28" ht="12.75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1:28" ht="12.75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1:28" ht="12.75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1:28" ht="12.75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1:28" ht="12.75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1:28" ht="12.75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1:28" ht="12.75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</sheetData>
  <mergeCells count="2">
    <mergeCell ref="A2:F2"/>
    <mergeCell ref="A10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workbookViewId="0"/>
  </sheetViews>
  <sheetFormatPr baseColWidth="10" defaultColWidth="14.42578125" defaultRowHeight="15.75" customHeight="1" x14ac:dyDescent="0.2"/>
  <cols>
    <col min="1" max="1" width="26.5703125" customWidth="1"/>
    <col min="2" max="2" width="45.85546875" customWidth="1"/>
    <col min="3" max="3" width="174.5703125" customWidth="1"/>
  </cols>
  <sheetData>
    <row r="1" spans="1:24" ht="15.7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.75" customHeight="1" x14ac:dyDescent="0.2">
      <c r="A2" s="35" t="s">
        <v>612</v>
      </c>
      <c r="B2" s="35" t="s">
        <v>613</v>
      </c>
      <c r="C2" s="35" t="s">
        <v>614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5.75" customHeight="1" x14ac:dyDescent="0.2">
      <c r="A3" s="14" t="s">
        <v>615</v>
      </c>
      <c r="B3" s="14" t="s">
        <v>616</v>
      </c>
      <c r="C3" s="1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15.75" customHeight="1" x14ac:dyDescent="0.2">
      <c r="A4" s="17" t="s">
        <v>617</v>
      </c>
      <c r="B4" s="17" t="s">
        <v>618</v>
      </c>
      <c r="C4" s="17" t="s">
        <v>619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15.75" customHeight="1" x14ac:dyDescent="0.2">
      <c r="A5" s="17" t="s">
        <v>620</v>
      </c>
      <c r="B5" s="17" t="s">
        <v>621</v>
      </c>
      <c r="C5" s="17" t="s">
        <v>622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.75" customHeight="1" x14ac:dyDescent="0.2">
      <c r="A6" s="14" t="s">
        <v>623</v>
      </c>
      <c r="B6" s="14" t="s">
        <v>624</v>
      </c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15.75" customHeight="1" x14ac:dyDescent="0.2">
      <c r="A7" s="17" t="s">
        <v>625</v>
      </c>
      <c r="B7" s="17" t="s">
        <v>626</v>
      </c>
      <c r="C7" s="17" t="s">
        <v>627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15.75" customHeight="1" x14ac:dyDescent="0.2">
      <c r="A8" s="14" t="s">
        <v>628</v>
      </c>
      <c r="B8" s="14" t="s">
        <v>629</v>
      </c>
      <c r="C8" s="1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15.75" customHeight="1" x14ac:dyDescent="0.2">
      <c r="A9" s="17" t="s">
        <v>630</v>
      </c>
      <c r="B9" s="14" t="s">
        <v>631</v>
      </c>
      <c r="C9" s="1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15.75" customHeight="1" x14ac:dyDescent="0.2">
      <c r="A10" s="17" t="s">
        <v>632</v>
      </c>
      <c r="B10" s="17" t="s">
        <v>633</v>
      </c>
      <c r="C10" s="17" t="s">
        <v>634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15.75" customHeight="1" x14ac:dyDescent="0.2">
      <c r="A11" s="17" t="s">
        <v>635</v>
      </c>
      <c r="B11" s="17" t="s">
        <v>636</v>
      </c>
      <c r="C11" s="17" t="s">
        <v>637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.75" customHeight="1" x14ac:dyDescent="0.2">
      <c r="A12" s="17" t="s">
        <v>638</v>
      </c>
      <c r="B12" s="17" t="s">
        <v>639</v>
      </c>
      <c r="C12" s="17" t="s">
        <v>640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15.75" customHeight="1" x14ac:dyDescent="0.2">
      <c r="A13" s="14" t="s">
        <v>641</v>
      </c>
      <c r="B13" s="14" t="s">
        <v>642</v>
      </c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5.75" customHeight="1" x14ac:dyDescent="0.2">
      <c r="A14" s="17" t="s">
        <v>643</v>
      </c>
      <c r="B14" s="17" t="s">
        <v>644</v>
      </c>
      <c r="C14" s="17" t="s">
        <v>645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15.75" customHeight="1" x14ac:dyDescent="0.2">
      <c r="A15" s="17" t="s">
        <v>646</v>
      </c>
      <c r="B15" s="17" t="s">
        <v>647</v>
      </c>
      <c r="C15" s="17" t="s">
        <v>648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15.75" customHeight="1" x14ac:dyDescent="0.2">
      <c r="A16" s="17" t="s">
        <v>649</v>
      </c>
      <c r="B16" s="17" t="s">
        <v>650</v>
      </c>
      <c r="C16" s="17" t="s">
        <v>651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5.75" customHeight="1" x14ac:dyDescent="0.2">
      <c r="A17" s="14" t="s">
        <v>652</v>
      </c>
      <c r="B17" s="14" t="s">
        <v>653</v>
      </c>
      <c r="C17" s="1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5.75" customHeight="1" x14ac:dyDescent="0.2">
      <c r="A18" s="17" t="s">
        <v>654</v>
      </c>
      <c r="B18" s="17" t="s">
        <v>655</v>
      </c>
      <c r="C18" s="17" t="s">
        <v>656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15.75" customHeight="1" x14ac:dyDescent="0.2">
      <c r="A19" s="17" t="s">
        <v>657</v>
      </c>
      <c r="B19" s="17" t="s">
        <v>658</v>
      </c>
      <c r="C19" s="17" t="s">
        <v>659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5.75" customHeight="1" x14ac:dyDescent="0.2">
      <c r="A20" s="17" t="s">
        <v>660</v>
      </c>
      <c r="B20" s="17" t="s">
        <v>661</v>
      </c>
      <c r="C20" s="17" t="s">
        <v>662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5.75" customHeight="1" x14ac:dyDescent="0.2">
      <c r="A21" s="14" t="s">
        <v>663</v>
      </c>
      <c r="B21" s="14" t="s">
        <v>664</v>
      </c>
      <c r="C21" s="1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5.75" customHeight="1" x14ac:dyDescent="0.2">
      <c r="A22" s="17" t="s">
        <v>665</v>
      </c>
      <c r="B22" s="17" t="s">
        <v>666</v>
      </c>
      <c r="C22" s="17" t="s">
        <v>667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5.75" customHeight="1" x14ac:dyDescent="0.2">
      <c r="A23" s="17" t="s">
        <v>668</v>
      </c>
      <c r="B23" s="17" t="s">
        <v>669</v>
      </c>
      <c r="C23" s="17" t="s">
        <v>670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2.75" x14ac:dyDescent="0.2">
      <c r="A24" s="17" t="s">
        <v>671</v>
      </c>
      <c r="B24" s="17" t="s">
        <v>672</v>
      </c>
      <c r="C24" s="17" t="s">
        <v>673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2.75" x14ac:dyDescent="0.2">
      <c r="A25" s="17" t="s">
        <v>674</v>
      </c>
      <c r="B25" s="17" t="s">
        <v>675</v>
      </c>
      <c r="C25" s="17" t="s">
        <v>676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2.75" x14ac:dyDescent="0.2">
      <c r="A26" s="17" t="s">
        <v>677</v>
      </c>
      <c r="B26" s="17" t="s">
        <v>678</v>
      </c>
      <c r="C26" s="17" t="s">
        <v>679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2.75" x14ac:dyDescent="0.2">
      <c r="A27" s="17" t="s">
        <v>680</v>
      </c>
      <c r="B27" s="17" t="s">
        <v>681</v>
      </c>
      <c r="C27" s="17" t="s">
        <v>682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2.75" x14ac:dyDescent="0.2">
      <c r="A28" s="17" t="s">
        <v>683</v>
      </c>
      <c r="B28" s="17" t="s">
        <v>684</v>
      </c>
      <c r="C28" s="17" t="s">
        <v>685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2.75" x14ac:dyDescent="0.2">
      <c r="A29" s="17" t="s">
        <v>686</v>
      </c>
      <c r="B29" s="17" t="s">
        <v>687</v>
      </c>
      <c r="C29" s="17" t="s">
        <v>688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2.75" x14ac:dyDescent="0.2">
      <c r="A30" s="17" t="s">
        <v>689</v>
      </c>
      <c r="B30" s="17" t="s">
        <v>690</v>
      </c>
      <c r="C30" s="17" t="s">
        <v>691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2.75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2.75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12.75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12.7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12.75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ht="12.75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ht="12.75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ht="12.75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ht="12.75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ht="12.75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ht="12.75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ht="12.75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ht="12.75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ht="12.75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ht="12.75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ht="12.75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ht="12.75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12.75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ht="12.75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ht="12.75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ht="12.75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ht="12.7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ht="12.75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ht="12.75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2.7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ht="12.7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ht="12.7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ht="12.7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ht="12.7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ht="12.75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t="12.75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ht="12.75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ht="12.75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ht="12.75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ht="12.75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ht="12.75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ht="12.75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ht="12.7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ht="12.7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ht="12.7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ht="12.7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ht="12.75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ht="12.75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12.75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ht="12.75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ht="12.7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ht="12.7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ht="12.7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ht="12.7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ht="12.7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 ht="12.7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ht="12.7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 ht="12.7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ht="12.7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ht="12.7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 ht="12.7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 ht="12.7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 ht="12.7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ht="12.7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 ht="12.7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 ht="12.7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 ht="12.7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 ht="12.7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 ht="12.7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 ht="12.7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 ht="12.7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ht="12.7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ht="12.7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ht="12.7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ht="12.7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ht="12.7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ht="12.7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ht="12.7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ht="12.7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ht="12.7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ht="12.7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ht="12.7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ht="12.7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ht="12.7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ht="12.7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ht="12.7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ht="12.7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ht="12.7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 ht="12.7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 ht="12.7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 ht="12.7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ht="12.7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 ht="12.7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 ht="12.7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 ht="12.7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 ht="12.7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ht="12.7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ht="12.7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ht="12.7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ht="12.7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ht="12.7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ht="12.7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ht="12.7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ht="12.7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 ht="12.7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 ht="12.7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ht="12.7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ht="12.7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 ht="12.7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ht="12.7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 ht="12.7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 ht="12.7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 ht="12.7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 ht="12.7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 ht="12.7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 ht="12.7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1:24" ht="12.7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1:24" ht="12.7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1:24" ht="12.7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1:24" ht="12.7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1:24" ht="12.7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1:24" ht="12.7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1:24" ht="12.7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1:24" ht="12.7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1:24" ht="12.7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1:24" ht="12.7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1:24" ht="12.7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1:24" ht="12.7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 ht="12.7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1:24" ht="12.7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1:24" ht="12.7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:24" ht="12.7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1:24" ht="12.7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1:24" ht="12.7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1:24" ht="12.7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1:24" ht="12.7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1:24" ht="12.7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1:24" ht="12.7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1:24" ht="12.7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1:24" ht="12.7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1:24" ht="12.7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 ht="12.7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1:24" ht="12.7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 ht="12.7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 ht="12.7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1:24" ht="12.7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1:24" ht="12.7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1:24" ht="12.7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1:24" ht="12.7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1:24" ht="12.7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1:24" ht="12.7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1:24" ht="12.7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 ht="12.7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1:24" ht="12.7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1:24" ht="12.7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1:24" ht="12.7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 ht="12.7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1:24" ht="12.7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1:24" ht="12.7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 ht="12.7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 ht="12.7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 ht="12.7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1:24" ht="12.7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1:24" ht="12.7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24" ht="12.7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1:24" ht="12.7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1:24" ht="12.7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24" ht="12.7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24" ht="12.7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1:24" ht="12.7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1:24" ht="12.7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1:24" ht="12.7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1:24" ht="12.7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1:24" ht="12.7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1:24" ht="12.7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1:24" ht="12.7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1:24" ht="12.7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1:24" ht="12.7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1:24" ht="12.7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1:24" ht="12.7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1:24" ht="12.7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1:24" ht="12.7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1:24" ht="12.7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1:24" ht="12.7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24" ht="12.7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1:24" ht="12.7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1:24" ht="12.7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1:24" ht="12.7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1:24" ht="12.7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1:24" ht="12.7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1:24" ht="12.7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1:24" ht="12.7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1:24" ht="12.7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1:24" ht="12.7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1:24" ht="12.7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1:24" ht="12.7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1:24" ht="12.7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1:24" ht="12.7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spans="1:24" ht="12.7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spans="1:24" ht="12.7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spans="1:24" ht="12.7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spans="1:24" ht="12.7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spans="1:24" ht="12.7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spans="1:24" ht="12.7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spans="1:24" ht="12.7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spans="1:24" ht="12.7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spans="1:24" ht="12.7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spans="1:24" ht="12.7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spans="1:24" ht="12.7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spans="1:24" ht="12.7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1:24" ht="12.7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spans="1:24" ht="12.7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spans="1:24" ht="12.7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spans="1:24" ht="12.7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spans="1:24" ht="12.7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spans="1:24" ht="12.7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spans="1:24" ht="12.7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spans="1:24" ht="12.7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spans="1:24" ht="12.7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spans="1:24" ht="12.7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spans="1:24" ht="12.7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spans="1:24" ht="12.7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spans="1:24" ht="12.7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spans="1:24" ht="12.7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spans="1:24" ht="12.7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spans="1:24" ht="12.7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spans="1:24" ht="12.7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spans="1:24" ht="12.7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spans="1:24" ht="12.7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spans="1:24" ht="12.7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spans="1:24" ht="12.7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spans="1:24" ht="12.7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spans="1:24" ht="12.7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spans="1:24" ht="12.7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spans="1:24" ht="12.7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spans="1:24" ht="12.7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spans="1:24" ht="12.7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spans="1:24" ht="12.7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spans="1:24" ht="12.7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spans="1:24" ht="12.7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spans="1:24" ht="12.7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spans="1:24" ht="12.7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spans="1:24" ht="12.7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spans="1:24" ht="12.7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spans="1:24" ht="12.7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spans="1:24" ht="12.7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spans="1:24" ht="12.7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spans="1:24" ht="12.7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spans="1:24" ht="12.7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spans="1:24" ht="12.7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spans="1:24" ht="12.7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spans="1:24" ht="12.7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spans="1:24" ht="12.7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spans="1:24" ht="12.7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spans="1:24" ht="12.7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spans="1:24" ht="12.7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spans="1:24" ht="12.7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spans="1:24" ht="12.7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spans="1:24" ht="12.7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spans="1:24" ht="12.7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spans="1:24" ht="12.7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spans="1:24" ht="12.7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spans="1:24" ht="12.7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spans="1:24" ht="12.7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spans="1:24" ht="12.7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spans="1:24" ht="12.7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spans="1:24" ht="12.7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spans="1:24" ht="12.7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spans="1:24" ht="12.7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spans="1:24" ht="12.7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ht="12.7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ht="12.7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ht="12.7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ht="12.7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ht="12.7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ht="12.7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ht="12.7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ht="12.7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ht="12.7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ht="12.7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ht="12.7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ht="12.7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ht="12.7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ht="12.7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ht="12.7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24" ht="12.7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1:24" ht="12.7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1:24" ht="12.7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1:24" ht="12.7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1:24" ht="12.7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spans="1:24" ht="12.7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spans="1:24" ht="12.7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spans="1:24" ht="12.7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spans="1:24" ht="12.7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spans="1:24" ht="12.7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spans="1:24" ht="12.7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spans="1:24" ht="12.7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spans="1:24" ht="12.7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spans="1:24" ht="12.7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spans="1:24" ht="12.7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spans="1:24" ht="12.7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spans="1:24" ht="12.7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spans="1:24" ht="12.7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spans="1:24" ht="12.7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spans="1:24" ht="12.7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spans="1:24" ht="12.7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spans="1:24" ht="12.7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spans="1:24" ht="12.7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spans="1:24" ht="12.7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spans="1:24" ht="12.7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spans="1:24" ht="12.7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spans="1:24" ht="12.7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spans="1:24" ht="12.7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spans="1:24" ht="12.7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spans="1:24" ht="12.7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spans="1:24" ht="12.7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spans="1:24" ht="12.7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spans="1:24" ht="12.7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spans="1:24" ht="12.7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spans="1:24" ht="12.7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spans="1:24" ht="12.7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spans="1:24" ht="12.7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spans="1:24" ht="12.7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spans="1:24" ht="12.7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spans="1:24" ht="12.7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1:24" ht="12.7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1:24" ht="12.7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spans="1:24" ht="12.7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spans="1:24" ht="12.7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spans="1:24" ht="12.7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spans="1:24" ht="12.7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spans="1:24" ht="12.7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spans="1:24" ht="12.7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spans="1:24" ht="12.7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spans="1:24" ht="12.7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spans="1:24" ht="12.7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spans="1:24" ht="12.7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spans="1:24" ht="12.7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spans="1:24" ht="12.7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spans="1:24" ht="12.7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spans="1:24" ht="12.7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spans="1:24" ht="12.7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spans="1:24" ht="12.7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spans="1:24" ht="12.7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1:24" ht="12.7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spans="1:24" ht="12.7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spans="1:24" ht="12.7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spans="1:24" ht="12.7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1:24" ht="12.7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spans="1:24" ht="12.7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spans="1:24" ht="12.7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spans="1:24" ht="12.7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spans="1:24" ht="12.7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spans="1:24" ht="12.7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spans="1:24" ht="12.7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spans="1:24" ht="12.7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spans="1:24" ht="12.7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spans="1:24" ht="12.7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spans="1:24" ht="12.7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spans="1:24" ht="12.7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spans="1:24" ht="12.7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spans="1:24" ht="12.7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spans="1:24" ht="12.7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spans="1:24" ht="12.7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spans="1:24" ht="12.7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spans="1:24" ht="12.7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spans="1:24" ht="12.7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spans="1:24" ht="12.7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1:24" ht="12.7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1:24" ht="12.75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spans="1:24" ht="12.75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spans="1:24" ht="12.75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spans="1:24" ht="12.75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spans="1:24" ht="12.75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spans="1:24" ht="12.75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spans="1:24" ht="12.75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spans="1:24" ht="12.75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spans="1:24" ht="12.75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1:24" ht="12.75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spans="1:24" ht="12.75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spans="1:24" ht="12.75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spans="1:24" ht="12.75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1:24" ht="12.75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spans="1:24" ht="12.75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spans="1:24" ht="12.75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spans="1:24" ht="12.75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spans="1:24" ht="12.75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spans="1:24" ht="12.75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spans="1:24" ht="12.75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spans="1:24" ht="12.75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spans="1:24" ht="12.75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spans="1:24" ht="12.75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spans="1:24" ht="12.75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spans="1:24" ht="12.75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spans="1:24" ht="12.75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spans="1:24" ht="12.7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spans="1:24" ht="12.75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spans="1:24" ht="12.75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spans="1:24" ht="12.75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spans="1:24" ht="12.75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spans="1:24" ht="12.75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spans="1:24" ht="12.75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spans="1:24" ht="12.75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spans="1:24" ht="12.75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spans="1:24" ht="12.75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spans="1:24" ht="12.75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spans="1:24" ht="12.75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spans="1:24" ht="12.75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spans="1:24" ht="12.75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spans="1:24" ht="12.75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spans="1:24" ht="12.7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spans="1:24" ht="12.75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spans="1:24" ht="12.75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spans="1:24" ht="12.75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spans="1:24" ht="12.75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spans="1:24" ht="12.75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spans="1:24" ht="12.75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spans="1:24" ht="12.75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spans="1:24" ht="12.75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spans="1:24" ht="12.75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1:24" ht="12.75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1:24" ht="12.75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1:24" ht="12.75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spans="1:24" ht="12.75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spans="1:24" ht="12.75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spans="1:24" ht="12.75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spans="1:24" ht="12.75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spans="1:24" ht="12.75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spans="1:24" ht="12.75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spans="1:24" ht="12.75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spans="1:24" ht="12.75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spans="1:24" ht="12.75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spans="1:24" ht="12.75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spans="1:24" ht="12.75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spans="1:24" ht="12.75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spans="1:24" ht="12.75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spans="1:24" ht="12.7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spans="1:24" ht="12.75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spans="1:24" ht="12.75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spans="1:24" ht="12.75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spans="1:24" ht="12.75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spans="1:24" ht="12.75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spans="1:24" ht="12.75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spans="1:24" ht="12.75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spans="1:24" ht="12.75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spans="1:24" ht="12.75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spans="1:24" ht="12.75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spans="1:24" ht="12.75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spans="1:24" ht="12.75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spans="1:24" ht="12.75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spans="1:24" ht="12.75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spans="1:24" ht="12.75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spans="1:24" ht="12.75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spans="1:24" ht="12.75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spans="1:24" ht="12.75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spans="1:24" ht="12.75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spans="1:24" ht="12.75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spans="1:24" ht="12.75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spans="1:24" ht="12.75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spans="1:24" ht="12.75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spans="1:24" ht="12.75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spans="1:24" ht="12.75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spans="1:24" ht="12.75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spans="1:24" ht="12.75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spans="1:24" ht="12.75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spans="1:24" ht="12.75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spans="1:24" ht="12.75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spans="1:24" ht="12.75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1:24" ht="12.75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spans="1:24" ht="12.7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spans="1:24" ht="12.75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spans="1:24" ht="12.75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1:24" ht="12.75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1:24" ht="12.75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1:24" ht="12.75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spans="1:24" ht="12.75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spans="1:24" ht="12.75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spans="1:24" ht="12.75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spans="1:24" ht="12.75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spans="1:24" ht="12.75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spans="1:24" ht="12.75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spans="1:24" ht="12.75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spans="1:24" ht="12.75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spans="1:24" ht="12.75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spans="1:24" ht="12.75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spans="1:24" ht="12.75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spans="1:24" ht="12.75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spans="1:24" ht="12.75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1:24" ht="12.75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1:24" ht="12.75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spans="1:24" ht="12.75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spans="1:24" ht="12.75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spans="1:24" ht="12.75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spans="1:24" ht="12.75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spans="1:24" ht="12.75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spans="1:24" ht="12.75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spans="1:24" ht="12.75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1:24" ht="12.75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1:24" ht="12.75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spans="1:24" ht="12.75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spans="1:24" ht="12.75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spans="1:24" ht="12.75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spans="1:24" ht="12.75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spans="1:24" ht="12.75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spans="1:24" ht="12.75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spans="1:24" ht="12.75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spans="1:24" ht="12.75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spans="1:24" ht="12.75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spans="1:24" ht="12.75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spans="1:24" ht="12.75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spans="1:24" ht="12.75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spans="1:24" ht="12.75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spans="1:24" ht="12.75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spans="1:24" ht="12.75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spans="1:24" ht="12.75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spans="1:24" ht="12.75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spans="1:24" ht="12.75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spans="1:24" ht="12.75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spans="1:24" ht="12.75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spans="1:24" ht="12.75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spans="1:24" ht="12.75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spans="1:24" ht="12.75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spans="1:24" ht="12.75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spans="1:24" ht="12.75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spans="1:24" ht="12.75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spans="1:24" ht="12.75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spans="1:24" ht="12.75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spans="1:24" ht="12.75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spans="1:24" ht="12.75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spans="1:24" ht="12.75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spans="1:24" ht="12.75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spans="1:24" ht="12.75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spans="1:24" ht="12.75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spans="1:24" ht="12.75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spans="1:24" ht="12.75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spans="1:24" ht="12.75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spans="1:24" ht="12.75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spans="1:24" ht="12.75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spans="1:24" ht="12.75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spans="1:24" ht="12.75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spans="1:24" ht="12.75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spans="1:24" ht="12.75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spans="1:24" ht="12.75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spans="1:24" ht="12.75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spans="1:24" ht="12.75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spans="1:24" ht="12.75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spans="1:24" ht="12.75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spans="1:24" ht="12.7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spans="1:24" ht="12.7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spans="1:24" ht="12.75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spans="1:24" ht="12.75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spans="1:24" ht="12.7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spans="1:24" ht="12.7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spans="1:24" ht="12.7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spans="1:24" ht="12.7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spans="1:24" ht="12.75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spans="1:24" ht="12.75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spans="1:24" ht="12.75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spans="1:24" ht="12.75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spans="1:24" ht="12.75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spans="1:24" ht="12.75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spans="1:24" ht="12.75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spans="1:24" ht="12.75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spans="1:24" ht="12.75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spans="1:24" ht="12.75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spans="1:24" ht="12.75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spans="1:24" ht="12.75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spans="1:24" ht="12.75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spans="1:24" ht="12.75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spans="1:24" ht="12.75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spans="1:24" ht="12.75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spans="1:24" ht="12.75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spans="1:24" ht="12.75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spans="1:24" ht="12.75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spans="1:24" ht="12.75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spans="1:24" ht="12.75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spans="1:24" ht="12.75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spans="1:24" ht="12.75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spans="1:24" ht="12.75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spans="1:24" ht="12.75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spans="1:24" ht="12.75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spans="1:24" ht="12.75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spans="1:24" ht="12.75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spans="1:24" ht="12.75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spans="1:24" ht="12.75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spans="1:24" ht="12.75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spans="1:24" ht="12.75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spans="1:24" ht="12.75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spans="1:24" ht="12.75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spans="1:24" ht="12.75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spans="1:24" ht="12.75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spans="1:24" ht="12.75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spans="1:24" ht="12.75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spans="1:24" ht="12.75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spans="1:24" ht="12.75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spans="1:24" ht="12.75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spans="1:24" ht="12.75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spans="1:24" ht="12.75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spans="1:24" ht="12.75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spans="1:24" ht="12.75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spans="1:24" ht="12.75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spans="1:24" ht="12.75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spans="1:24" ht="12.75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spans="1:24" ht="12.75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spans="1:24" ht="12.75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spans="1:24" ht="12.75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spans="1:24" ht="12.75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spans="1:24" ht="12.75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spans="1:24" ht="12.75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spans="1:24" ht="12.75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spans="1:24" ht="12.75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spans="1:24" ht="12.75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spans="1:24" ht="12.75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spans="1:24" ht="12.75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spans="1:24" ht="12.75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spans="1:24" ht="12.75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spans="1:24" ht="12.75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spans="1:24" ht="12.75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spans="1:24" ht="12.75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spans="1:24" ht="12.75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spans="1:24" ht="12.75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spans="1:24" ht="12.7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spans="1:24" ht="12.75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spans="1:24" ht="12.75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spans="1:24" ht="12.75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spans="1:24" ht="12.75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spans="1:24" ht="12.75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spans="1:24" ht="12.75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spans="1:24" ht="12.75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spans="1:24" ht="12.75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spans="1:24" ht="12.75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spans="1:24" ht="12.75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spans="1:24" ht="12.75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spans="1:24" ht="12.75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spans="1:24" ht="12.75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spans="1:24" ht="12.75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spans="1:24" ht="12.75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spans="1:24" ht="12.75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spans="1:24" ht="12.75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spans="1:24" ht="12.75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spans="1:24" ht="12.75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spans="1:24" ht="12.75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spans="1:24" ht="12.75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spans="1:24" ht="12.75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spans="1:24" ht="12.75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spans="1:24" ht="12.75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 spans="1:24" ht="12.75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 spans="1:24" ht="12.75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 spans="1:24" ht="12.75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 spans="1:24" ht="12.75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 spans="1:24" ht="12.75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 spans="1:24" ht="12.75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 spans="1:24" ht="12.75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 spans="1:24" ht="12.75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 spans="1:24" ht="12.75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 spans="1:24" ht="12.75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 spans="1:24" ht="12.75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 spans="1:24" ht="12.75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 spans="1:24" ht="12.75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 spans="1:24" ht="12.75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 spans="1:24" ht="12.75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 spans="1:24" ht="12.75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 spans="1:24" ht="12.75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 spans="1:24" ht="12.75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 spans="1:24" ht="12.75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 spans="1:24" ht="12.75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 spans="1:24" ht="12.75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 spans="1:24" ht="12.75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 spans="1:24" ht="12.75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 spans="1:24" ht="12.75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 spans="1:24" ht="12.75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 spans="1:24" ht="12.75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 spans="1:24" ht="12.75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 spans="1:24" ht="12.75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 spans="1:24" ht="12.75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 spans="1:24" ht="12.75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 spans="1:24" ht="12.75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 spans="1:24" ht="12.75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 spans="1:24" ht="12.75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 spans="1:24" ht="12.75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 spans="1:24" ht="12.75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 spans="1:24" ht="12.75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 spans="1:24" ht="12.75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 spans="1:24" ht="12.75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 spans="1:24" ht="12.75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 spans="1:24" ht="12.75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 spans="1:24" ht="12.75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 spans="1:24" ht="12.75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 spans="1:24" ht="12.75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 spans="1:24" ht="12.75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 spans="1:24" ht="12.75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 spans="1:24" ht="12.75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 spans="1:24" ht="12.75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 spans="1:24" ht="12.75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 spans="1:24" ht="12.75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 spans="1:24" ht="12.75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 spans="1:24" ht="12.75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 spans="1:24" ht="12.75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 spans="1:24" ht="12.75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 spans="1:24" ht="12.75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 spans="1:24" ht="12.75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 spans="1:24" ht="12.75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 spans="1:24" ht="12.75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 spans="1:24" ht="12.75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 spans="1:24" ht="12.75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 spans="1:24" ht="12.75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 spans="1:24" ht="12.75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 spans="1:24" ht="12.75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 spans="1:24" ht="12.75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 spans="1:24" ht="12.75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 spans="1:24" ht="12.75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 spans="1:24" ht="12.75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 spans="1:24" ht="12.75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 spans="1:24" ht="12.75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 spans="1:24" ht="12.75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 spans="1:24" ht="12.75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 spans="1:24" ht="12.75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 spans="1:24" ht="12.75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 spans="1:24" ht="12.75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 spans="1:24" ht="12.75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 spans="1:24" ht="12.75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 spans="1:24" ht="12.75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 spans="1:24" ht="12.75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 spans="1:24" ht="12.75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 spans="1:24" ht="12.75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 spans="1:24" ht="12.75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 spans="1:24" ht="12.75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 spans="1:24" ht="12.75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 spans="1:24" ht="12.75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 spans="1:24" ht="12.75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 spans="1:24" ht="12.75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 spans="1:24" ht="12.75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 spans="1:24" ht="12.75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 spans="1:24" ht="12.75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 spans="1:24" ht="12.75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 spans="1:24" ht="12.75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 spans="1:24" ht="12.75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 spans="1:24" ht="12.75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 spans="1:24" ht="12.75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 spans="1:24" ht="12.75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 spans="1:24" ht="12.75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 spans="1:24" ht="12.75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 spans="1:24" ht="12.75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 spans="1:24" ht="12.75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 spans="1:24" ht="12.75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 spans="1:24" ht="12.75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 spans="1:24" ht="12.75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 spans="1:24" ht="12.75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 spans="1:24" ht="12.75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 spans="1:24" ht="12.75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 spans="1:24" ht="12.75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 spans="1:24" ht="12.75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 spans="1:24" ht="12.75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 spans="1:24" ht="12.75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 spans="1:24" ht="12.75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 spans="1:24" ht="12.75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 spans="1:24" ht="12.75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 spans="1:24" ht="12.75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 spans="1:24" ht="12.75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 spans="1:24" ht="12.75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 spans="1:24" ht="12.75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 spans="1:24" ht="12.75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 spans="1:24" ht="12.75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 spans="1:24" ht="12.75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 spans="1:24" ht="12.75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 spans="1:24" ht="12.75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 spans="1:24" ht="12.75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 spans="1:24" ht="12.75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 spans="1:24" ht="12.75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 spans="1:24" ht="12.75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 spans="1:24" ht="12.75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 spans="1:24" ht="12.75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 spans="1:24" ht="12.75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 spans="1:24" ht="12.75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 spans="1:24" ht="12.75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 spans="1:24" ht="12.75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 spans="1:24" ht="12.75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 spans="1:24" ht="12.75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 spans="1:24" ht="12.75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 spans="1:24" ht="12.75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 spans="1:24" ht="12.75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 spans="1:24" ht="12.75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 spans="1:24" ht="12.75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 spans="1:24" ht="12.75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 spans="1:24" ht="12.75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 spans="1:24" ht="12.75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 spans="1:24" ht="12.75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 spans="1:24" ht="12.75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 spans="1:24" ht="12.75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 spans="1:24" ht="12.75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 spans="1:24" ht="12.75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 spans="1:24" ht="12.75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 spans="1:24" ht="12.75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 spans="1:24" ht="12.75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 spans="1:24" ht="12.75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 spans="1:24" ht="12.75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 spans="1:24" ht="12.75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 spans="1:24" ht="12.75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 spans="1:24" ht="12.75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 spans="1:24" ht="12.75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 spans="1:24" ht="12.75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 spans="1:24" ht="12.75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 spans="1:24" ht="12.75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 spans="1:24" ht="12.75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 spans="1:24" ht="12.75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 spans="1:24" ht="12.75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 spans="1:24" ht="12.75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 spans="1:24" ht="12.75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 spans="1:24" ht="12.75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 spans="1:24" ht="12.75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 spans="1:24" ht="12.75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 spans="1:24" ht="12.75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 spans="1:24" ht="12.75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 spans="1:24" ht="12.75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 spans="1:24" ht="12.75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 spans="1:24" ht="12.75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 spans="1:24" ht="12.75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 spans="1:24" ht="12.75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 spans="1:24" ht="12.75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 spans="1:24" ht="12.75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 spans="1:24" ht="12.75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 spans="1:24" ht="12.75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 spans="1:24" ht="12.75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 spans="1:24" ht="12.75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 spans="1:24" ht="12.75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 spans="1:24" ht="12.75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 spans="1:24" ht="12.75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 spans="1:24" ht="12.75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 spans="1:24" ht="12.75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 spans="1:24" ht="12.75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 spans="1:24" ht="12.75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 spans="1:24" ht="12.75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 spans="1:24" ht="12.75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 spans="1:24" ht="12.75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 spans="1:24" ht="12.75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 spans="1:24" ht="12.75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 spans="1:24" ht="12.75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 spans="1:24" ht="12.75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 spans="1:24" ht="12.75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 spans="1:24" ht="12.75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 spans="1:24" ht="12.75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 spans="1:24" ht="12.75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 spans="1:24" ht="12.75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 spans="1:24" ht="12.75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 spans="1:24" ht="12.75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 spans="1:24" ht="12.75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 spans="1:24" ht="12.75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 spans="1:24" ht="12.75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 spans="1:24" ht="12.75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 spans="1:24" ht="12.75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 spans="1:24" ht="12.75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 spans="1:24" ht="12.75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 spans="1:24" ht="12.75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 spans="1:24" ht="12.75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 spans="1:24" ht="12.75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 spans="1:24" ht="12.75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 spans="1:24" ht="12.75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 spans="1:24" ht="12.75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 spans="1:24" ht="12.75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 spans="1:24" ht="12.75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 spans="1:24" ht="12.75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 spans="1:24" ht="12.75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 spans="1:24" ht="12.75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 spans="1:24" ht="12.75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 spans="1:24" ht="12.75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 spans="1:24" ht="12.75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 spans="1:24" ht="12.75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 spans="1:24" ht="12.75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 spans="1:24" ht="12.75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 spans="1:24" ht="12.75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 spans="1:24" ht="12.75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 spans="1:24" ht="12.75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 spans="1:24" ht="12.75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 spans="1:24" ht="12.75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 spans="1:24" ht="12.75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 spans="1:24" ht="12.75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 spans="1:24" ht="12.75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 spans="1:24" ht="12.75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 spans="1:24" ht="12.75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 spans="1:24" ht="12.75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 spans="1:24" ht="12.75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 spans="1:24" ht="12.75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 spans="1:24" ht="12.75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 spans="1:24" ht="12.75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  <row r="911" spans="1:24" ht="12.75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</row>
    <row r="912" spans="1:24" ht="12.75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</row>
    <row r="913" spans="1:24" ht="12.75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</row>
    <row r="914" spans="1:24" ht="12.75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</row>
    <row r="915" spans="1:24" ht="12.75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</row>
    <row r="916" spans="1:24" ht="12.75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</row>
    <row r="917" spans="1:24" ht="12.75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</row>
    <row r="918" spans="1:24" ht="12.75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</row>
    <row r="919" spans="1:24" ht="12.75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</row>
    <row r="920" spans="1:24" ht="12.75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</row>
    <row r="921" spans="1:24" ht="12.75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</row>
    <row r="922" spans="1:24" ht="12.75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</row>
    <row r="923" spans="1:24" ht="12.75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</row>
    <row r="924" spans="1:24" ht="12.75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</row>
    <row r="925" spans="1:24" ht="12.75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</row>
    <row r="926" spans="1:24" ht="12.75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</row>
    <row r="927" spans="1:24" ht="12.75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</row>
    <row r="928" spans="1:24" ht="12.75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</row>
    <row r="929" spans="1:24" ht="12.75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</row>
    <row r="930" spans="1:24" ht="12.75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</row>
    <row r="931" spans="1:24" ht="12.75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</row>
    <row r="932" spans="1:24" ht="12.75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</row>
    <row r="933" spans="1:24" ht="12.75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</row>
    <row r="934" spans="1:24" ht="12.7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</row>
    <row r="935" spans="1:24" ht="12.7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</row>
    <row r="936" spans="1:24" ht="12.7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</row>
    <row r="937" spans="1:24" ht="12.7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</row>
    <row r="938" spans="1:24" ht="12.7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</row>
    <row r="939" spans="1:24" ht="12.7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</row>
    <row r="940" spans="1:24" ht="12.7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</row>
    <row r="941" spans="1:24" ht="12.7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</row>
    <row r="942" spans="1:24" ht="12.7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</row>
    <row r="943" spans="1:24" ht="12.7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</row>
    <row r="944" spans="1:24" ht="12.7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</row>
    <row r="945" spans="1:24" ht="12.7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</row>
    <row r="946" spans="1:24" ht="12.7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</row>
    <row r="947" spans="1:24" ht="12.7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</row>
    <row r="948" spans="1:24" ht="12.7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</row>
    <row r="949" spans="1:24" ht="12.7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</row>
    <row r="950" spans="1:24" ht="12.75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</row>
    <row r="951" spans="1:24" ht="12.75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</row>
    <row r="952" spans="1:24" ht="12.75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</row>
    <row r="953" spans="1:24" ht="12.75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</row>
    <row r="954" spans="1:24" ht="12.75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</row>
    <row r="955" spans="1:24" ht="12.75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</row>
    <row r="956" spans="1:24" ht="12.75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</row>
    <row r="957" spans="1:24" ht="12.75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</row>
    <row r="958" spans="1:24" ht="12.75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</row>
    <row r="959" spans="1:24" ht="12.75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</row>
    <row r="960" spans="1:24" ht="12.75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</row>
    <row r="961" spans="1:24" ht="12.75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</row>
    <row r="962" spans="1:24" ht="12.75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</row>
    <row r="963" spans="1:24" ht="12.75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</row>
    <row r="964" spans="1:24" ht="12.75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</row>
    <row r="965" spans="1:24" ht="12.75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</row>
    <row r="966" spans="1:24" ht="12.75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</row>
    <row r="967" spans="1:24" ht="12.75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</row>
    <row r="968" spans="1:24" ht="12.75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</row>
    <row r="969" spans="1:24" ht="12.75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</row>
    <row r="970" spans="1:24" ht="12.75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</row>
    <row r="971" spans="1:24" ht="12.75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</row>
    <row r="972" spans="1:24" ht="12.75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</row>
    <row r="973" spans="1:24" ht="12.75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</row>
    <row r="974" spans="1:24" ht="12.75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</row>
    <row r="975" spans="1:24" ht="12.75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</row>
    <row r="976" spans="1:24" ht="12.75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</row>
    <row r="977" spans="1:24" ht="12.75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</row>
    <row r="978" spans="1:24" ht="12.75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</row>
    <row r="979" spans="1:24" ht="12.75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</row>
    <row r="980" spans="1:24" ht="12.75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</row>
    <row r="981" spans="1:24" ht="12.75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</row>
    <row r="982" spans="1:24" ht="12.75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</row>
    <row r="983" spans="1:24" ht="12.75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</row>
    <row r="984" spans="1:24" ht="12.75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</row>
    <row r="985" spans="1:24" ht="12.75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</row>
    <row r="986" spans="1:24" ht="12.75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</row>
    <row r="987" spans="1:24" ht="12.75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</row>
    <row r="988" spans="1:24" ht="12.75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</row>
    <row r="989" spans="1:24" ht="12.75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</row>
    <row r="990" spans="1:24" ht="12.75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</row>
    <row r="991" spans="1:24" ht="12.75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</row>
    <row r="992" spans="1:24" ht="12.75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</row>
    <row r="993" spans="1:24" ht="12.75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</row>
    <row r="994" spans="1:24" ht="12.75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</row>
    <row r="995" spans="1:24" ht="12.75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</row>
    <row r="996" spans="1:24" ht="12.75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</row>
    <row r="997" spans="1:24" ht="12.75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</row>
    <row r="998" spans="1:24" ht="12.75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</row>
    <row r="999" spans="1:24" ht="12.75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</row>
    <row r="1000" spans="1:24" ht="12.75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</row>
    <row r="1001" spans="1:24" ht="12.75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"/>
  <sheetViews>
    <sheetView topLeftCell="A7" workbookViewId="0"/>
  </sheetViews>
  <sheetFormatPr baseColWidth="10" defaultColWidth="14.42578125" defaultRowHeight="15.75" customHeight="1" x14ac:dyDescent="0.2"/>
  <cols>
    <col min="1" max="1" width="26.5703125" customWidth="1"/>
    <col min="2" max="2" width="45.85546875" customWidth="1"/>
    <col min="3" max="3" width="174.5703125" customWidth="1"/>
  </cols>
  <sheetData>
    <row r="1" spans="1:24" ht="15.7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5.75" customHeight="1" x14ac:dyDescent="0.2">
      <c r="A2" s="35" t="s">
        <v>692</v>
      </c>
      <c r="B2" s="35" t="s">
        <v>693</v>
      </c>
      <c r="C2" s="35" t="s">
        <v>694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15.75" customHeight="1" x14ac:dyDescent="0.2">
      <c r="A3" s="14" t="s">
        <v>695</v>
      </c>
      <c r="B3" s="14" t="s">
        <v>696</v>
      </c>
      <c r="C3" s="16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24" ht="15.75" customHeight="1" x14ac:dyDescent="0.2">
      <c r="A4" s="17" t="s">
        <v>697</v>
      </c>
      <c r="B4" s="17" t="s">
        <v>698</v>
      </c>
      <c r="C4" s="1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ht="15.75" customHeight="1" x14ac:dyDescent="0.2">
      <c r="A5" s="17" t="s">
        <v>699</v>
      </c>
      <c r="B5" s="17" t="s">
        <v>700</v>
      </c>
      <c r="C5" s="17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.75" customHeight="1" x14ac:dyDescent="0.2">
      <c r="A6" s="17" t="s">
        <v>701</v>
      </c>
      <c r="B6" s="17" t="s">
        <v>702</v>
      </c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4" ht="15.75" customHeight="1" x14ac:dyDescent="0.2">
      <c r="A7" s="17" t="s">
        <v>703</v>
      </c>
      <c r="B7" s="17" t="s">
        <v>704</v>
      </c>
      <c r="C7" s="17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</row>
    <row r="8" spans="1:24" ht="15.75" customHeight="1" x14ac:dyDescent="0.2">
      <c r="A8" s="17" t="s">
        <v>705</v>
      </c>
      <c r="B8" s="17" t="s">
        <v>706</v>
      </c>
      <c r="C8" s="1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ht="15.75" customHeight="1" x14ac:dyDescent="0.2">
      <c r="A9" s="17" t="s">
        <v>707</v>
      </c>
      <c r="B9" s="17" t="s">
        <v>708</v>
      </c>
      <c r="C9" s="16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15.75" customHeight="1" x14ac:dyDescent="0.2">
      <c r="A10" s="17" t="s">
        <v>709</v>
      </c>
      <c r="B10" s="17" t="s">
        <v>710</v>
      </c>
      <c r="C10" s="17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15.75" customHeight="1" x14ac:dyDescent="0.2">
      <c r="A11" s="17" t="s">
        <v>711</v>
      </c>
      <c r="B11" s="17" t="s">
        <v>712</v>
      </c>
      <c r="C11" s="17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.75" customHeight="1" x14ac:dyDescent="0.2">
      <c r="A12" s="17" t="s">
        <v>713</v>
      </c>
      <c r="B12" s="17" t="s">
        <v>714</v>
      </c>
      <c r="C12" s="17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15.75" customHeight="1" x14ac:dyDescent="0.2">
      <c r="A13" s="17" t="s">
        <v>715</v>
      </c>
      <c r="B13" s="17" t="s">
        <v>716</v>
      </c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5.75" customHeight="1" x14ac:dyDescent="0.2">
      <c r="A14" s="17" t="s">
        <v>717</v>
      </c>
      <c r="B14" s="17" t="s">
        <v>718</v>
      </c>
      <c r="C14" s="17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ht="15.75" customHeight="1" x14ac:dyDescent="0.2">
      <c r="A15" s="17" t="s">
        <v>719</v>
      </c>
      <c r="B15" s="17" t="s">
        <v>720</v>
      </c>
      <c r="C15" s="17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ht="15.75" customHeight="1" x14ac:dyDescent="0.2">
      <c r="A16" s="14" t="s">
        <v>721</v>
      </c>
      <c r="B16" s="14" t="s">
        <v>722</v>
      </c>
      <c r="C16" s="17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5.75" customHeight="1" x14ac:dyDescent="0.2">
      <c r="A17" s="17" t="s">
        <v>723</v>
      </c>
      <c r="B17" s="17" t="s">
        <v>724</v>
      </c>
      <c r="C17" s="1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5.75" customHeight="1" x14ac:dyDescent="0.2">
      <c r="A18" s="17" t="s">
        <v>725</v>
      </c>
      <c r="B18" s="17" t="s">
        <v>726</v>
      </c>
      <c r="C18" s="1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15.75" customHeight="1" x14ac:dyDescent="0.2">
      <c r="A19" s="17" t="s">
        <v>727</v>
      </c>
      <c r="B19" s="17" t="s">
        <v>728</v>
      </c>
      <c r="C19" s="1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15.75" customHeight="1" x14ac:dyDescent="0.2">
      <c r="A20" s="17" t="s">
        <v>729</v>
      </c>
      <c r="B20" s="17" t="s">
        <v>730</v>
      </c>
      <c r="C20" s="17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ht="15.75" customHeight="1" x14ac:dyDescent="0.2">
      <c r="A21" s="17" t="s">
        <v>731</v>
      </c>
      <c r="B21" s="17" t="s">
        <v>732</v>
      </c>
      <c r="C21" s="1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 ht="15.75" customHeight="1" x14ac:dyDescent="0.2">
      <c r="A22" s="17" t="s">
        <v>733</v>
      </c>
      <c r="B22" s="17" t="s">
        <v>734</v>
      </c>
      <c r="C22" s="17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ht="15.75" customHeight="1" x14ac:dyDescent="0.2">
      <c r="A23" s="17" t="s">
        <v>735</v>
      </c>
      <c r="B23" s="17" t="s">
        <v>736</v>
      </c>
      <c r="C23" s="1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2.75" x14ac:dyDescent="0.2">
      <c r="A24" s="17" t="s">
        <v>737</v>
      </c>
      <c r="B24" s="17" t="s">
        <v>738</v>
      </c>
      <c r="C24" s="1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ht="12.75" x14ac:dyDescent="0.2">
      <c r="A25" s="17" t="s">
        <v>739</v>
      </c>
      <c r="B25" s="17" t="s">
        <v>740</v>
      </c>
      <c r="C25" s="1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2.75" x14ac:dyDescent="0.2">
      <c r="A26" s="17" t="s">
        <v>741</v>
      </c>
      <c r="B26" s="17" t="s">
        <v>742</v>
      </c>
      <c r="C26" s="17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2.75" x14ac:dyDescent="0.2">
      <c r="A27" s="17" t="s">
        <v>743</v>
      </c>
      <c r="B27" s="17" t="s">
        <v>744</v>
      </c>
      <c r="C27" s="17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2.75" x14ac:dyDescent="0.2">
      <c r="A28" s="17" t="s">
        <v>745</v>
      </c>
      <c r="B28" s="17" t="s">
        <v>746</v>
      </c>
      <c r="C28" s="17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2.75" x14ac:dyDescent="0.2">
      <c r="A29" s="14" t="s">
        <v>747</v>
      </c>
      <c r="B29" s="14" t="s">
        <v>748</v>
      </c>
      <c r="C29" s="1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2.75" x14ac:dyDescent="0.2">
      <c r="A30" s="17" t="s">
        <v>749</v>
      </c>
      <c r="B30" s="17" t="s">
        <v>750</v>
      </c>
      <c r="C30" s="17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2.75" x14ac:dyDescent="0.2">
      <c r="A31" s="17" t="s">
        <v>751</v>
      </c>
      <c r="B31" s="17" t="s">
        <v>752</v>
      </c>
      <c r="C31" s="17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2.75" x14ac:dyDescent="0.2">
      <c r="A32" s="14" t="s">
        <v>753</v>
      </c>
      <c r="B32" s="14" t="s">
        <v>754</v>
      </c>
      <c r="C32" s="1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ht="12.75" x14ac:dyDescent="0.2">
      <c r="A33" s="17" t="s">
        <v>755</v>
      </c>
      <c r="B33" s="17" t="s">
        <v>756</v>
      </c>
      <c r="C33" s="17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12.75" x14ac:dyDescent="0.2">
      <c r="A34" s="17" t="s">
        <v>757</v>
      </c>
      <c r="B34" s="17" t="s">
        <v>758</v>
      </c>
      <c r="C34" s="17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12.75" x14ac:dyDescent="0.2">
      <c r="A35" s="17" t="s">
        <v>759</v>
      </c>
      <c r="B35" s="17" t="s">
        <v>760</v>
      </c>
      <c r="C35" s="17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 ht="12.75" x14ac:dyDescent="0.2">
      <c r="A36" s="14" t="s">
        <v>761</v>
      </c>
      <c r="B36" s="14" t="s">
        <v>762</v>
      </c>
      <c r="C36" s="1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ht="12.75" x14ac:dyDescent="0.2">
      <c r="A37" s="17" t="s">
        <v>763</v>
      </c>
      <c r="B37" s="17" t="s">
        <v>764</v>
      </c>
      <c r="C37" s="1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 ht="12.75" x14ac:dyDescent="0.2">
      <c r="A38" s="17" t="s">
        <v>765</v>
      </c>
      <c r="B38" s="17" t="s">
        <v>766</v>
      </c>
      <c r="C38" s="17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ht="12.75" x14ac:dyDescent="0.2">
      <c r="A39" s="14" t="s">
        <v>767</v>
      </c>
      <c r="B39" s="14" t="s">
        <v>768</v>
      </c>
      <c r="C39" s="17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 ht="12.75" x14ac:dyDescent="0.2">
      <c r="A40" s="17" t="s">
        <v>769</v>
      </c>
      <c r="B40" s="17" t="s">
        <v>770</v>
      </c>
      <c r="C40" s="17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ht="12.75" x14ac:dyDescent="0.2">
      <c r="A41" s="31"/>
      <c r="B41" s="31"/>
      <c r="C41" s="17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 ht="12.75" x14ac:dyDescent="0.2">
      <c r="A42" s="14" t="s">
        <v>771</v>
      </c>
      <c r="B42" s="14" t="s">
        <v>772</v>
      </c>
      <c r="C42" s="17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 ht="12.75" x14ac:dyDescent="0.2">
      <c r="A43" s="17" t="s">
        <v>773</v>
      </c>
      <c r="B43" s="17" t="s">
        <v>774</v>
      </c>
      <c r="C43" s="17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 ht="12.75" x14ac:dyDescent="0.2">
      <c r="A44" s="17" t="s">
        <v>775</v>
      </c>
      <c r="B44" s="17" t="s">
        <v>776</v>
      </c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ht="12.75" x14ac:dyDescent="0.2">
      <c r="A45" s="17" t="s">
        <v>777</v>
      </c>
      <c r="B45" s="17" t="s">
        <v>778</v>
      </c>
      <c r="C45" s="17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 ht="12.75" x14ac:dyDescent="0.2">
      <c r="A46" s="14" t="s">
        <v>779</v>
      </c>
      <c r="B46" s="14" t="s">
        <v>780</v>
      </c>
      <c r="C46" s="17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 ht="12.75" x14ac:dyDescent="0.2">
      <c r="A47" s="17" t="s">
        <v>781</v>
      </c>
      <c r="B47" s="17" t="s">
        <v>782</v>
      </c>
      <c r="C47" s="17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12.75" x14ac:dyDescent="0.2">
      <c r="A48" s="17" t="s">
        <v>783</v>
      </c>
      <c r="B48" s="17" t="s">
        <v>784</v>
      </c>
      <c r="C48" s="17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 ht="12.75" x14ac:dyDescent="0.2">
      <c r="A49" s="17" t="s">
        <v>785</v>
      </c>
      <c r="B49" s="17" t="s">
        <v>786</v>
      </c>
      <c r="C49" s="17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 ht="12.75" x14ac:dyDescent="0.2">
      <c r="A50" s="14" t="s">
        <v>787</v>
      </c>
      <c r="B50" s="14" t="s">
        <v>788</v>
      </c>
      <c r="C50" s="17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ht="12.75" x14ac:dyDescent="0.2">
      <c r="A51" s="17" t="s">
        <v>789</v>
      </c>
      <c r="B51" s="17" t="s">
        <v>790</v>
      </c>
      <c r="C51" s="17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 ht="12.75" x14ac:dyDescent="0.2">
      <c r="A52" s="17" t="s">
        <v>791</v>
      </c>
      <c r="B52" s="17" t="s">
        <v>792</v>
      </c>
      <c r="C52" s="17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ht="12.75" x14ac:dyDescent="0.2">
      <c r="A53" s="17" t="s">
        <v>793</v>
      </c>
      <c r="B53" s="17" t="s">
        <v>794</v>
      </c>
      <c r="C53" s="17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 ht="12.75" x14ac:dyDescent="0.2">
      <c r="A54" s="14" t="s">
        <v>795</v>
      </c>
      <c r="B54" s="14" t="s">
        <v>796</v>
      </c>
      <c r="C54" s="17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2.75" x14ac:dyDescent="0.2">
      <c r="A55" s="17" t="s">
        <v>797</v>
      </c>
      <c r="B55" s="17" t="s">
        <v>798</v>
      </c>
      <c r="C55" s="1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ht="12.75" x14ac:dyDescent="0.2">
      <c r="A56" s="17" t="s">
        <v>799</v>
      </c>
      <c r="B56" s="17" t="s">
        <v>800</v>
      </c>
      <c r="C56" s="17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ht="12.75" x14ac:dyDescent="0.2">
      <c r="A57" s="17" t="s">
        <v>801</v>
      </c>
      <c r="B57" s="17" t="s">
        <v>802</v>
      </c>
      <c r="C57" s="17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ht="12.7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ht="12.7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ht="12.75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ht="12.75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 ht="12.75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 ht="12.75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 ht="12.75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 ht="12.75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 ht="12.75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 ht="12.75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ht="12.7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 ht="12.7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 ht="12.7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 ht="12.7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 ht="12.75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ht="12.75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12.75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ht="12.75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 ht="12.7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 ht="12.7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 ht="12.7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 ht="12.7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 ht="12.7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 ht="12.7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 ht="12.7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 ht="12.7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ht="12.7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ht="12.7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 ht="12.7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 ht="12.7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 ht="12.7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ht="12.7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 ht="12.7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 ht="12.7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 ht="12.7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 ht="12.7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 ht="12.7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 ht="12.7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 ht="12.7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 ht="12.7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 ht="12.7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 ht="12.7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 ht="12.7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 ht="12.7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 ht="12.7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 ht="12.7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 ht="12.7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 ht="12.7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 ht="12.7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 ht="12.7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 ht="12.7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 ht="12.7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 ht="12.7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 ht="12.7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 ht="12.7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 ht="12.7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 ht="12.7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 ht="12.7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 ht="12.7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 ht="12.7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 ht="12.7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 ht="12.7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 ht="12.7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 ht="12.7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ht="12.7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ht="12.7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ht="12.7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ht="12.7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ht="12.7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ht="12.7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ht="12.7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ht="12.7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 ht="12.7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 ht="12.7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 ht="12.7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 ht="12.7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 ht="12.7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ht="12.7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 ht="12.7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 ht="12.7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 ht="12.7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 ht="12.7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 ht="12.7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 ht="12.7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1:24" ht="12.7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1:24" ht="12.7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1:24" ht="12.7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1:24" ht="12.7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1:24" ht="12.7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1:24" ht="12.7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1:24" ht="12.7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1:24" ht="12.7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1:24" ht="12.7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1:24" ht="12.7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1:24" ht="12.7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1:24" ht="12.7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 ht="12.7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1:24" ht="12.7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1:24" ht="12.7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:24" ht="12.7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1:24" ht="12.7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1:24" ht="12.7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1:24" ht="12.7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1:24" ht="12.7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1:24" ht="12.7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1:24" ht="12.7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1:24" ht="12.7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1:24" ht="12.7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1:24" ht="12.7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 ht="12.7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1:24" ht="12.7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 ht="12.7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 ht="12.7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1:24" ht="12.7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1:24" ht="12.7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1:24" ht="12.7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1:24" ht="12.7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1:24" ht="12.7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1:24" ht="12.7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1:24" ht="12.7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 ht="12.7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1:24" ht="12.7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1:24" ht="12.7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1:24" ht="12.7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 ht="12.7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1:24" ht="12.7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1:24" ht="12.7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 ht="12.7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 ht="12.7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 ht="12.7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1:24" ht="12.7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1:24" ht="12.7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24" ht="12.7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1:24" ht="12.7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1:24" ht="12.7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24" ht="12.7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24" ht="12.7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1:24" ht="12.7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1:24" ht="12.7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1:24" ht="12.7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1:24" ht="12.7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1:24" ht="12.7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1:24" ht="12.7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1:24" ht="12.7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1:24" ht="12.7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1:24" ht="12.7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1:24" ht="12.7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1:24" ht="12.7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1:24" ht="12.7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1:24" ht="12.7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1:24" ht="12.7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1:24" ht="12.7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24" ht="12.7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1:24" ht="12.7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1:24" ht="12.7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1:24" ht="12.7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1:24" ht="12.7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1:24" ht="12.7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1:24" ht="12.7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1:24" ht="12.7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1:24" ht="12.7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1:24" ht="12.7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1:24" ht="12.7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1:24" ht="12.7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1:24" ht="12.7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1:24" ht="12.7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spans="1:24" ht="12.7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spans="1:24" ht="12.7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spans="1:24" ht="12.7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spans="1:24" ht="12.7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spans="1:24" ht="12.7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spans="1:24" ht="12.7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spans="1:24" ht="12.7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spans="1:24" ht="12.7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spans="1:24" ht="12.7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spans="1:24" ht="12.7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spans="1:24" ht="12.7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spans="1:24" ht="12.7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1:24" ht="12.7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spans="1:24" ht="12.7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spans="1:24" ht="12.7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spans="1:24" ht="12.7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spans="1:24" ht="12.7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spans="1:24" ht="12.7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spans="1:24" ht="12.7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spans="1:24" ht="12.7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spans="1:24" ht="12.7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spans="1:24" ht="12.7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spans="1:24" ht="12.7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spans="1:24" ht="12.7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spans="1:24" ht="12.7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spans="1:24" ht="12.7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spans="1:24" ht="12.7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spans="1:24" ht="12.7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spans="1:24" ht="12.7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spans="1:24" ht="12.7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spans="1:24" ht="12.7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spans="1:24" ht="12.7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spans="1:24" ht="12.7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spans="1:24" ht="12.7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spans="1:24" ht="12.7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spans="1:24" ht="12.7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spans="1:24" ht="12.7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spans="1:24" ht="12.7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spans="1:24" ht="12.7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spans="1:24" ht="12.7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spans="1:24" ht="12.7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spans="1:24" ht="12.7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spans="1:24" ht="12.7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spans="1:24" ht="12.7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spans="1:24" ht="12.7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spans="1:24" ht="12.7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spans="1:24" ht="12.7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spans="1:24" ht="12.7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spans="1:24" ht="12.7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spans="1:24" ht="12.7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spans="1:24" ht="12.7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spans="1:24" ht="12.7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spans="1:24" ht="12.7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spans="1:24" ht="12.7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spans="1:24" ht="12.7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spans="1:24" ht="12.7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spans="1:24" ht="12.7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spans="1:24" ht="12.7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spans="1:24" ht="12.7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spans="1:24" ht="12.7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spans="1:24" ht="12.7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spans="1:24" ht="12.7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spans="1:24" ht="12.7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spans="1:24" ht="12.7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spans="1:24" ht="12.7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spans="1:24" ht="12.7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spans="1:24" ht="12.7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spans="1:24" ht="12.7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spans="1:24" ht="12.7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spans="1:24" ht="12.7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spans="1:24" ht="12.7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spans="1:24" ht="12.7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1:24" ht="12.7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1:24" ht="12.7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1:24" ht="12.7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1:24" ht="12.7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1:24" ht="12.7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1:24" ht="12.7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1:24" ht="12.7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1:24" ht="12.7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1:24" ht="12.7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1:24" ht="12.7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1:24" ht="12.7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1:24" ht="12.7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1:24" ht="12.7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1:24" ht="12.7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1:24" ht="12.7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1:24" ht="12.7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1:24" ht="12.7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1:24" ht="12.7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1:24" ht="12.7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1:24" ht="12.7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spans="1:24" ht="12.7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spans="1:24" ht="12.7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spans="1:24" ht="12.7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spans="1:24" ht="12.7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spans="1:24" ht="12.7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spans="1:24" ht="12.7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spans="1:24" ht="12.7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spans="1:24" ht="12.7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spans="1:24" ht="12.7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spans="1:24" ht="12.7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spans="1:24" ht="12.7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spans="1:24" ht="12.7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spans="1:24" ht="12.7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spans="1:24" ht="12.7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spans="1:24" ht="12.7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spans="1:24" ht="12.7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spans="1:24" ht="12.7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spans="1:24" ht="12.7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spans="1:24" ht="12.7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spans="1:24" ht="12.7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spans="1:24" ht="12.7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spans="1:24" ht="12.7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spans="1:24" ht="12.7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spans="1:24" ht="12.7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spans="1:24" ht="12.7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spans="1:24" ht="12.7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spans="1:24" ht="12.7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spans="1:24" ht="12.7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spans="1:24" ht="12.7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spans="1:24" ht="12.7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spans="1:24" ht="12.7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spans="1:24" ht="12.7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spans="1:24" ht="12.7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spans="1:24" ht="12.7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spans="1:24" ht="12.7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1:24" ht="12.7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1:24" ht="12.7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spans="1:24" ht="12.7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spans="1:24" ht="12.7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spans="1:24" ht="12.7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spans="1:24" ht="12.7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spans="1:24" ht="12.7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spans="1:24" ht="12.7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spans="1:24" ht="12.7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spans="1:24" ht="12.7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spans="1:24" ht="12.7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spans="1:24" ht="12.7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spans="1:24" ht="12.7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spans="1:24" ht="12.7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spans="1:24" ht="12.7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spans="1:24" ht="12.7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spans="1:24" ht="12.7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spans="1:24" ht="12.7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spans="1:24" ht="12.7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1:24" ht="12.7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spans="1:24" ht="12.7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spans="1:24" ht="12.7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spans="1:24" ht="12.7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1:24" ht="12.7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spans="1:24" ht="12.7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spans="1:24" ht="12.7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spans="1:24" ht="12.7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spans="1:24" ht="12.7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spans="1:24" ht="12.7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spans="1:24" ht="12.7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spans="1:24" ht="12.7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spans="1:24" ht="12.7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spans="1:24" ht="12.7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spans="1:24" ht="12.7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spans="1:24" ht="12.7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spans="1:24" ht="12.7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spans="1:24" ht="12.7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spans="1:24" ht="12.7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spans="1:24" ht="12.7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spans="1:24" ht="12.7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spans="1:24" ht="12.7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spans="1:24" ht="12.7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spans="1:24" ht="12.7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1:24" ht="12.7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1:24" ht="12.75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spans="1:24" ht="12.75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spans="1:24" ht="12.75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spans="1:24" ht="12.75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spans="1:24" ht="12.75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spans="1:24" ht="12.75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spans="1:24" ht="12.75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spans="1:24" ht="12.75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spans="1:24" ht="12.75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1:24" ht="12.75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spans="1:24" ht="12.75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spans="1:24" ht="12.75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spans="1:24" ht="12.75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1:24" ht="12.75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spans="1:24" ht="12.75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spans="1:24" ht="12.75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spans="1:24" ht="12.75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spans="1:24" ht="12.75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spans="1:24" ht="12.75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spans="1:24" ht="12.75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spans="1:24" ht="12.75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spans="1:24" ht="12.75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spans="1:24" ht="12.75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spans="1:24" ht="12.75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spans="1:24" ht="12.75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spans="1:24" ht="12.75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spans="1:24" ht="12.7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spans="1:24" ht="12.75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spans="1:24" ht="12.75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spans="1:24" ht="12.75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spans="1:24" ht="12.75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spans="1:24" ht="12.75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spans="1:24" ht="12.75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spans="1:24" ht="12.75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spans="1:24" ht="12.75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spans="1:24" ht="12.75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spans="1:24" ht="12.75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spans="1:24" ht="12.75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spans="1:24" ht="12.75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spans="1:24" ht="12.75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spans="1:24" ht="12.75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spans="1:24" ht="12.7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spans="1:24" ht="12.75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spans="1:24" ht="12.75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spans="1:24" ht="12.75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spans="1:24" ht="12.75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spans="1:24" ht="12.75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spans="1:24" ht="12.75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spans="1:24" ht="12.75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spans="1:24" ht="12.75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spans="1:24" ht="12.75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1:24" ht="12.75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1:24" ht="12.75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1:24" ht="12.75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spans="1:24" ht="12.75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spans="1:24" ht="12.75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spans="1:24" ht="12.75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spans="1:24" ht="12.75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spans="1:24" ht="12.75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spans="1:24" ht="12.75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spans="1:24" ht="12.75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spans="1:24" ht="12.75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spans="1:24" ht="12.75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spans="1:24" ht="12.75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spans="1:24" ht="12.75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spans="1:24" ht="12.75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spans="1:24" ht="12.75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spans="1:24" ht="12.7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spans="1:24" ht="12.75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spans="1:24" ht="12.75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spans="1:24" ht="12.75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spans="1:24" ht="12.75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spans="1:24" ht="12.75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spans="1:24" ht="12.75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spans="1:24" ht="12.75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spans="1:24" ht="12.75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spans="1:24" ht="12.75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spans="1:24" ht="12.75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spans="1:24" ht="12.75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spans="1:24" ht="12.75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spans="1:24" ht="12.75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spans="1:24" ht="12.75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spans="1:24" ht="12.75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spans="1:24" ht="12.75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spans="1:24" ht="12.75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spans="1:24" ht="12.75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spans="1:24" ht="12.75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spans="1:24" ht="12.75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spans="1:24" ht="12.75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spans="1:24" ht="12.75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spans="1:24" ht="12.75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spans="1:24" ht="12.75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spans="1:24" ht="12.75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spans="1:24" ht="12.75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spans="1:24" ht="12.75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spans="1:24" ht="12.75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spans="1:24" ht="12.75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spans="1:24" ht="12.75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spans="1:24" ht="12.75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1:24" ht="12.75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spans="1:24" ht="12.7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spans="1:24" ht="12.75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spans="1:24" ht="12.75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1:24" ht="12.75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1:24" ht="12.75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1:24" ht="12.75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spans="1:24" ht="12.75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spans="1:24" ht="12.75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spans="1:24" ht="12.75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spans="1:24" ht="12.75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spans="1:24" ht="12.75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spans="1:24" ht="12.75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spans="1:24" ht="12.75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spans="1:24" ht="12.75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spans="1:24" ht="12.75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spans="1:24" ht="12.75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spans="1:24" ht="12.75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spans="1:24" ht="12.75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spans="1:24" ht="12.75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1:24" ht="12.75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1:24" ht="12.75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spans="1:24" ht="12.75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spans="1:24" ht="12.75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spans="1:24" ht="12.75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spans="1:24" ht="12.75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spans="1:24" ht="12.75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spans="1:24" ht="12.75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spans="1:24" ht="12.75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1:24" ht="12.75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1:24" ht="12.75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spans="1:24" ht="12.75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spans="1:24" ht="12.75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spans="1:24" ht="12.75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spans="1:24" ht="12.75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spans="1:24" ht="12.75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spans="1:24" ht="12.75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spans="1:24" ht="12.75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spans="1:24" ht="12.75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spans="1:24" ht="12.75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spans="1:24" ht="12.75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spans="1:24" ht="12.75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spans="1:24" ht="12.75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spans="1:24" ht="12.75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spans="1:24" ht="12.75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spans="1:24" ht="12.75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spans="1:24" ht="12.75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spans="1:24" ht="12.75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spans="1:24" ht="12.75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spans="1:24" ht="12.75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spans="1:24" ht="12.75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spans="1:24" ht="12.75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spans="1:24" ht="12.75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spans="1:24" ht="12.75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spans="1:24" ht="12.75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spans="1:24" ht="12.75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spans="1:24" ht="12.75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spans="1:24" ht="12.75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spans="1:24" ht="12.75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spans="1:24" ht="12.75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spans="1:24" ht="12.75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spans="1:24" ht="12.75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spans="1:24" ht="12.75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spans="1:24" ht="12.75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spans="1:24" ht="12.75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spans="1:24" ht="12.75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spans="1:24" ht="12.75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spans="1:24" ht="12.75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spans="1:24" ht="12.75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spans="1:24" ht="12.75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spans="1:24" ht="12.75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spans="1:24" ht="12.75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spans="1:24" ht="12.75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spans="1:24" ht="12.75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spans="1:24" ht="12.75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spans="1:24" ht="12.75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spans="1:24" ht="12.75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spans="1:24" ht="12.75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spans="1:24" ht="12.75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spans="1:24" ht="12.7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spans="1:24" ht="12.7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spans="1:24" ht="12.75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spans="1:24" ht="12.75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spans="1:24" ht="12.7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spans="1:24" ht="12.7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spans="1:24" ht="12.7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spans="1:24" ht="12.7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spans="1:24" ht="12.75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spans="1:24" ht="12.75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spans="1:24" ht="12.75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spans="1:24" ht="12.75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spans="1:24" ht="12.75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spans="1:24" ht="12.75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spans="1:24" ht="12.75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spans="1:24" ht="12.75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spans="1:24" ht="12.75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spans="1:24" ht="12.75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spans="1:24" ht="12.75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spans="1:24" ht="12.75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spans="1:24" ht="12.75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spans="1:24" ht="12.75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spans="1:24" ht="12.75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spans="1:24" ht="12.75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spans="1:24" ht="12.75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spans="1:24" ht="12.75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spans="1:24" ht="12.75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spans="1:24" ht="12.75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spans="1:24" ht="12.75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spans="1:24" ht="12.75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spans="1:24" ht="12.75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spans="1:24" ht="12.75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spans="1:24" ht="12.75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spans="1:24" ht="12.75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spans="1:24" ht="12.75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spans="1:24" ht="12.75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spans="1:24" ht="12.75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spans="1:24" ht="12.75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spans="1:24" ht="12.75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spans="1:24" ht="12.75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spans="1:24" ht="12.75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spans="1:24" ht="12.75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spans="1:24" ht="12.75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spans="1:24" ht="12.75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spans="1:24" ht="12.75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spans="1:24" ht="12.75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spans="1:24" ht="12.75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spans="1:24" ht="12.75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spans="1:24" ht="12.75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spans="1:24" ht="12.75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spans="1:24" ht="12.75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spans="1:24" ht="12.75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spans="1:24" ht="12.75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spans="1:24" ht="12.75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spans="1:24" ht="12.75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spans="1:24" ht="12.75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spans="1:24" ht="12.75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spans="1:24" ht="12.75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spans="1:24" ht="12.75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spans="1:24" ht="12.75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spans="1:24" ht="12.75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spans="1:24" ht="12.75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spans="1:24" ht="12.75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spans="1:24" ht="12.75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spans="1:24" ht="12.75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spans="1:24" ht="12.75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spans="1:24" ht="12.75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spans="1:24" ht="12.75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spans="1:24" ht="12.75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spans="1:24" ht="12.75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spans="1:24" ht="12.75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spans="1:24" ht="12.75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spans="1:24" ht="12.75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spans="1:24" ht="12.75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spans="1:24" ht="12.7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spans="1:24" ht="12.75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spans="1:24" ht="12.75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spans="1:24" ht="12.75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spans="1:24" ht="12.75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spans="1:24" ht="12.75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spans="1:24" ht="12.75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spans="1:24" ht="12.75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spans="1:24" ht="12.75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spans="1:24" ht="12.75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spans="1:24" ht="12.75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spans="1:24" ht="12.75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spans="1:24" ht="12.75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spans="1:24" ht="12.75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spans="1:24" ht="12.75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spans="1:24" ht="12.75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spans="1:24" ht="12.75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spans="1:24" ht="12.75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spans="1:24" ht="12.75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spans="1:24" ht="12.75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spans="1:24" ht="12.75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spans="1:24" ht="12.75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spans="1:24" ht="12.75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spans="1:24" ht="12.75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spans="1:24" ht="12.75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 spans="1:24" ht="12.75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 spans="1:24" ht="12.75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 spans="1:24" ht="12.75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 spans="1:24" ht="12.75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 spans="1:24" ht="12.75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 spans="1:24" ht="12.75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 spans="1:24" ht="12.75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 spans="1:24" ht="12.75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 spans="1:24" ht="12.75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 spans="1:24" ht="12.75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 spans="1:24" ht="12.75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 spans="1:24" ht="12.75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 spans="1:24" ht="12.75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 spans="1:24" ht="12.75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 spans="1:24" ht="12.75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 spans="1:24" ht="12.75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 spans="1:24" ht="12.75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 spans="1:24" ht="12.75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 spans="1:24" ht="12.75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 spans="1:24" ht="12.75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 spans="1:24" ht="12.75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 spans="1:24" ht="12.75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 spans="1:24" ht="12.75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 spans="1:24" ht="12.75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 spans="1:24" ht="12.75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 spans="1:24" ht="12.75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 spans="1:24" ht="12.75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 spans="1:24" ht="12.75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 spans="1:24" ht="12.75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 spans="1:24" ht="12.75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 spans="1:24" ht="12.75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 spans="1:24" ht="12.75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 spans="1:24" ht="12.75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 spans="1:24" ht="12.75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 spans="1:24" ht="12.75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 spans="1:24" ht="12.75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 spans="1:24" ht="12.75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 spans="1:24" ht="12.75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 spans="1:24" ht="12.75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 spans="1:24" ht="12.75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 spans="1:24" ht="12.75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 spans="1:24" ht="12.75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 spans="1:24" ht="12.75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 spans="1:24" ht="12.75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 spans="1:24" ht="12.75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 spans="1:24" ht="12.75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 spans="1:24" ht="12.75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 spans="1:24" ht="12.75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 spans="1:24" ht="12.75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 spans="1:24" ht="12.75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 spans="1:24" ht="12.75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 spans="1:24" ht="12.75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 spans="1:24" ht="12.75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 spans="1:24" ht="12.75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 spans="1:24" ht="12.75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 spans="1:24" ht="12.75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 spans="1:24" ht="12.75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 spans="1:24" ht="12.75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 spans="1:24" ht="12.75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 spans="1:24" ht="12.75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 spans="1:24" ht="12.75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 spans="1:24" ht="12.75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 spans="1:24" ht="12.75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 spans="1:24" ht="12.75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 spans="1:24" ht="12.75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 spans="1:24" ht="12.75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 spans="1:24" ht="12.75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 spans="1:24" ht="12.75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 spans="1:24" ht="12.75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 spans="1:24" ht="12.75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 spans="1:24" ht="12.75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 spans="1:24" ht="12.75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 spans="1:24" ht="12.75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 spans="1:24" ht="12.75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 spans="1:24" ht="12.75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 spans="1:24" ht="12.75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 spans="1:24" ht="12.75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 spans="1:24" ht="12.75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 spans="1:24" ht="12.75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 spans="1:24" ht="12.75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 spans="1:24" ht="12.75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 spans="1:24" ht="12.75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 spans="1:24" ht="12.75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 spans="1:24" ht="12.75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 spans="1:24" ht="12.75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 spans="1:24" ht="12.75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 spans="1:24" ht="12.75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 spans="1:24" ht="12.75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 spans="1:24" ht="12.75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 spans="1:24" ht="12.75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 spans="1:24" ht="12.75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 spans="1:24" ht="12.75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 spans="1:24" ht="12.75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 spans="1:24" ht="12.75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 spans="1:24" ht="12.75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 spans="1:24" ht="12.75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 spans="1:24" ht="12.75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 spans="1:24" ht="12.75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 spans="1:24" ht="12.75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 spans="1:24" ht="12.75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 spans="1:24" ht="12.75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 spans="1:24" ht="12.75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 spans="1:24" ht="12.75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 spans="1:24" ht="12.75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 spans="1:24" ht="12.75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 spans="1:24" ht="12.75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 spans="1:24" ht="12.75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 spans="1:24" ht="12.75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 spans="1:24" ht="12.75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 spans="1:24" ht="12.75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 spans="1:24" ht="12.75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 spans="1:24" ht="12.75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 spans="1:24" ht="12.75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 spans="1:24" ht="12.75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 spans="1:24" ht="12.75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 spans="1:24" ht="12.75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 spans="1:24" ht="12.75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 spans="1:24" ht="12.75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 spans="1:24" ht="12.75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 spans="1:24" ht="12.75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 spans="1:24" ht="12.75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 spans="1:24" ht="12.75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 spans="1:24" ht="12.75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 spans="1:24" ht="12.75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 spans="1:24" ht="12.75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 spans="1:24" ht="12.75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 spans="1:24" ht="12.75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 spans="1:24" ht="12.75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 spans="1:24" ht="12.75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 spans="1:24" ht="12.75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 spans="1:24" ht="12.75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 spans="1:24" ht="12.75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 spans="1:24" ht="12.75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 spans="1:24" ht="12.75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 spans="1:24" ht="12.75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 spans="1:24" ht="12.75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 spans="1:24" ht="12.75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 spans="1:24" ht="12.75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 spans="1:24" ht="12.75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 spans="1:24" ht="12.75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 spans="1:24" ht="12.75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 spans="1:24" ht="12.75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 spans="1:24" ht="12.75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 spans="1:24" ht="12.75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 spans="1:24" ht="12.75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 spans="1:24" ht="12.75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 spans="1:24" ht="12.75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 spans="1:24" ht="12.75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 spans="1:24" ht="12.75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 spans="1:24" ht="12.75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 spans="1:24" ht="12.75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 spans="1:24" ht="12.75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 spans="1:24" ht="12.75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 spans="1:24" ht="12.75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 spans="1:24" ht="12.75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 spans="1:24" ht="12.75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 spans="1:24" ht="12.75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 spans="1:24" ht="12.75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 spans="1:24" ht="12.75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 spans="1:24" ht="12.75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 spans="1:24" ht="12.75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 spans="1:24" ht="12.75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 spans="1:24" ht="12.75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 spans="1:24" ht="12.75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 spans="1:24" ht="12.75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 spans="1:24" ht="12.75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 spans="1:24" ht="12.75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 spans="1:24" ht="12.75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 spans="1:24" ht="12.75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 spans="1:24" ht="12.75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 spans="1:24" ht="12.75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 spans="1:24" ht="12.75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 spans="1:24" ht="12.75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 spans="1:24" ht="12.75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 spans="1:24" ht="12.75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 spans="1:24" ht="12.75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 spans="1:24" ht="12.75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 spans="1:24" ht="12.75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 spans="1:24" ht="12.75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 spans="1:24" ht="12.75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 spans="1:24" ht="12.75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 spans="1:24" ht="12.75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 spans="1:24" ht="12.75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 spans="1:24" ht="12.75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 spans="1:24" ht="12.75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 spans="1:24" ht="12.75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 spans="1:24" ht="12.75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 spans="1:24" ht="12.75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 spans="1:24" ht="12.75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 spans="1:24" ht="12.75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 spans="1:24" ht="12.75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 spans="1:24" ht="12.75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 spans="1:24" ht="12.75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 spans="1:24" ht="12.75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 spans="1:24" ht="12.75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 spans="1:24" ht="12.75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 spans="1:24" ht="12.75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 spans="1:24" ht="12.75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 spans="1:24" ht="12.75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 spans="1:24" ht="12.75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 spans="1:24" ht="12.75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 spans="1:24" ht="12.75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 spans="1:24" ht="12.75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 spans="1:24" ht="12.75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 spans="1:24" ht="12.75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 spans="1:24" ht="12.75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 spans="1:24" ht="12.75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 spans="1:24" ht="12.75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 spans="1:24" ht="12.75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 spans="1:24" ht="12.75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 spans="1:24" ht="12.75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 spans="1:24" ht="12.75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 spans="1:24" ht="12.75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 spans="1:24" ht="12.75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 spans="1:24" ht="12.75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 spans="1:24" ht="12.75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 spans="1:24" ht="12.75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 spans="1:24" ht="12.75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 spans="1:24" ht="12.75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 spans="1:24" ht="12.75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 spans="1:24" ht="12.75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 spans="1:24" ht="12.75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 spans="1:24" ht="12.75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 spans="1:24" ht="12.75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 spans="1:24" ht="12.75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 spans="1:24" ht="12.75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 spans="1:24" ht="12.75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 spans="1:24" ht="12.75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 spans="1:24" ht="12.75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 spans="1:24" ht="12.75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 spans="1:24" ht="12.75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 spans="1:24" ht="12.75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 spans="1:24" ht="12.75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 spans="1:24" ht="12.75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 spans="1:24" ht="12.75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 spans="1:24" ht="12.75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 spans="1:24" ht="12.75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 spans="1:24" ht="12.75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  <row r="911" spans="1:24" ht="12.75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</row>
    <row r="912" spans="1:24" ht="12.75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</row>
    <row r="913" spans="1:24" ht="12.75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</row>
    <row r="914" spans="1:24" ht="12.75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</row>
    <row r="915" spans="1:24" ht="12.75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</row>
    <row r="916" spans="1:24" ht="12.75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</row>
    <row r="917" spans="1:24" ht="12.75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</row>
    <row r="918" spans="1:24" ht="12.75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</row>
    <row r="919" spans="1:24" ht="12.75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</row>
    <row r="920" spans="1:24" ht="12.75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</row>
    <row r="921" spans="1:24" ht="12.75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</row>
    <row r="922" spans="1:24" ht="12.75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</row>
    <row r="923" spans="1:24" ht="12.75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</row>
    <row r="924" spans="1:24" ht="12.75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</row>
    <row r="925" spans="1:24" ht="12.75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</row>
    <row r="926" spans="1:24" ht="12.75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</row>
    <row r="927" spans="1:24" ht="12.75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</row>
    <row r="928" spans="1:24" ht="12.75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</row>
    <row r="929" spans="1:24" ht="12.75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</row>
    <row r="930" spans="1:24" ht="12.75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</row>
    <row r="931" spans="1:24" ht="12.75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</row>
    <row r="932" spans="1:24" ht="12.75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</row>
    <row r="933" spans="1:24" ht="12.75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</row>
    <row r="934" spans="1:24" ht="12.7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</row>
    <row r="935" spans="1:24" ht="12.7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</row>
    <row r="936" spans="1:24" ht="12.7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</row>
    <row r="937" spans="1:24" ht="12.7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</row>
    <row r="938" spans="1:24" ht="12.7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</row>
    <row r="939" spans="1:24" ht="12.7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</row>
    <row r="940" spans="1:24" ht="12.7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</row>
    <row r="941" spans="1:24" ht="12.7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</row>
    <row r="942" spans="1:24" ht="12.7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</row>
    <row r="943" spans="1:24" ht="12.7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</row>
    <row r="944" spans="1:24" ht="12.7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</row>
    <row r="945" spans="1:24" ht="12.7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</row>
    <row r="946" spans="1:24" ht="12.7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</row>
    <row r="947" spans="1:24" ht="12.7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</row>
    <row r="948" spans="1:24" ht="12.7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</row>
    <row r="949" spans="1:24" ht="12.7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</row>
    <row r="950" spans="1:24" ht="12.75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</row>
    <row r="951" spans="1:24" ht="12.75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</row>
    <row r="952" spans="1:24" ht="12.75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</row>
    <row r="953" spans="1:24" ht="12.75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</row>
    <row r="954" spans="1:24" ht="12.75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</row>
    <row r="955" spans="1:24" ht="12.75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</row>
    <row r="956" spans="1:24" ht="12.75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</row>
    <row r="957" spans="1:24" ht="12.75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</row>
    <row r="958" spans="1:24" ht="12.75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</row>
    <row r="959" spans="1:24" ht="12.75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</row>
    <row r="960" spans="1:24" ht="12.75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</row>
    <row r="961" spans="1:24" ht="12.75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</row>
    <row r="962" spans="1:24" ht="12.75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</row>
    <row r="963" spans="1:24" ht="12.75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</row>
    <row r="964" spans="1:24" ht="12.75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</row>
    <row r="965" spans="1:24" ht="12.75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</row>
    <row r="966" spans="1:24" ht="12.75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</row>
    <row r="967" spans="1:24" ht="12.75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</row>
    <row r="968" spans="1:24" ht="12.75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</row>
    <row r="969" spans="1:24" ht="12.75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</row>
    <row r="970" spans="1:24" ht="12.75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</row>
    <row r="971" spans="1:24" ht="12.75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</row>
    <row r="972" spans="1:24" ht="12.75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</row>
    <row r="973" spans="1:24" ht="12.75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</row>
    <row r="974" spans="1:24" ht="12.75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</row>
    <row r="975" spans="1:24" ht="12.75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</row>
    <row r="976" spans="1:24" ht="12.75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</row>
    <row r="977" spans="1:24" ht="12.75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</row>
    <row r="978" spans="1:24" ht="12.75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</row>
    <row r="979" spans="1:24" ht="12.75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</row>
    <row r="980" spans="1:24" ht="12.75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</row>
    <row r="981" spans="1:24" ht="12.75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</row>
    <row r="982" spans="1:24" ht="12.75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</row>
    <row r="983" spans="1:24" ht="12.75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</row>
    <row r="984" spans="1:24" ht="12.75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</row>
    <row r="985" spans="1:24" ht="12.75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</row>
    <row r="986" spans="1:24" ht="12.75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</row>
    <row r="987" spans="1:24" ht="12.75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</row>
    <row r="988" spans="1:24" ht="12.75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</row>
    <row r="989" spans="1:24" ht="12.75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</row>
    <row r="990" spans="1:24" ht="12.75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</row>
    <row r="991" spans="1:24" ht="12.75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</row>
    <row r="992" spans="1:24" ht="12.75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</row>
    <row r="993" spans="1:24" ht="12.75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</row>
    <row r="994" spans="1:24" ht="12.75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</row>
    <row r="995" spans="1:24" ht="12.75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</row>
    <row r="996" spans="1:24" ht="12.75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</row>
    <row r="997" spans="1:24" ht="12.75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</row>
    <row r="998" spans="1:24" ht="12.75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</row>
    <row r="999" spans="1:24" ht="12.75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</row>
    <row r="1000" spans="1:24" ht="12.75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</row>
    <row r="1001" spans="1:24" ht="12.75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</row>
    <row r="1002" spans="1:24" ht="12.75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Plan de Desarrollo</vt:lpstr>
      <vt:lpstr>Gantt Android</vt:lpstr>
      <vt:lpstr>Gantt WP</vt:lpstr>
      <vt:lpstr>Gantt Server</vt:lpstr>
      <vt:lpstr>Equipos</vt:lpstr>
      <vt:lpstr>Actividades Prototipo</vt:lpstr>
      <vt:lpstr>Actividades Segunda Entrega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 Olivera</cp:lastModifiedBy>
  <dcterms:modified xsi:type="dcterms:W3CDTF">2014-09-14T16:21:47Z</dcterms:modified>
</cp:coreProperties>
</file>