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emana 1" sheetId="1" r:id="rId3"/>
    <sheet state="visible" name="Semana 2" sheetId="2" r:id="rId4"/>
    <sheet state="visible" name="Semana 3" sheetId="3" r:id="rId5"/>
    <sheet state="visible" name="Semana 4" sheetId="4" r:id="rId6"/>
    <sheet state="visible" name="Semana 5" sheetId="5" r:id="rId7"/>
    <sheet state="visible" name="Semana 6" sheetId="6" r:id="rId8"/>
    <sheet state="visible" name="Semana 7" sheetId="7" r:id="rId9"/>
    <sheet state="visible" name="Semana 8" sheetId="8" r:id="rId10"/>
    <sheet state="visible" name="Semana 9" sheetId="9" r:id="rId11"/>
    <sheet state="visible" name="Semana 10" sheetId="10" r:id="rId12"/>
    <sheet state="visible" name="Semana 11" sheetId="11" r:id="rId13"/>
    <sheet state="visible" name="Semana 12" sheetId="12" r:id="rId14"/>
    <sheet state="visible" name="Semana 13" sheetId="13" r:id="rId15"/>
    <sheet state="visible" name="Semana 14" sheetId="14" r:id="rId16"/>
  </sheets>
  <definedNames/>
  <calcPr/>
</workbook>
</file>

<file path=xl/sharedStrings.xml><?xml version="1.0" encoding="utf-8"?>
<sst xmlns="http://schemas.openxmlformats.org/spreadsheetml/2006/main" count="2183" uniqueCount="163">
  <si>
    <t>PIS 2016 - REGISTRO DE ACTIVIDAD</t>
  </si>
  <si>
    <t>GRUPO 2</t>
  </si>
  <si>
    <t>Desde:</t>
  </si>
  <si>
    <t>Lunes 22 de agosto</t>
  </si>
  <si>
    <t>Lunes 29 de agosto</t>
  </si>
  <si>
    <t>Lunes 15 de agosto</t>
  </si>
  <si>
    <t>Hasta:</t>
  </si>
  <si>
    <t>Domingo 4 de setiembre</t>
  </si>
  <si>
    <t>Domingo 21 de agosto</t>
  </si>
  <si>
    <t>Domingo 28 de agosto</t>
  </si>
  <si>
    <t>Disciplinas</t>
  </si>
  <si>
    <t>Tareas</t>
  </si>
  <si>
    <t>Matías V.</t>
  </si>
  <si>
    <t>Guillermo</t>
  </si>
  <si>
    <t>María Belén</t>
  </si>
  <si>
    <t>Fabián</t>
  </si>
  <si>
    <t>Jimena</t>
  </si>
  <si>
    <t>Guzmán</t>
  </si>
  <si>
    <t>Marcelo</t>
  </si>
  <si>
    <t>Francisco</t>
  </si>
  <si>
    <t>Mario</t>
  </si>
  <si>
    <t>Martina</t>
  </si>
  <si>
    <t>Matías H.</t>
  </si>
  <si>
    <t>Juan</t>
  </si>
  <si>
    <t>Federico</t>
  </si>
  <si>
    <t>Est.</t>
  </si>
  <si>
    <t>Reales</t>
  </si>
  <si>
    <t>Requerimientos</t>
  </si>
  <si>
    <t>Reunión de requerimientos</t>
  </si>
  <si>
    <t>Especificar requerimientos</t>
  </si>
  <si>
    <t>Especificar casos de uso</t>
  </si>
  <si>
    <t>Priorizar casos de uso</t>
  </si>
  <si>
    <t>Validación con el cliente</t>
  </si>
  <si>
    <t>Definir pautas para la interfaz de usuario</t>
  </si>
  <si>
    <t>Definir alcance del sistema</t>
  </si>
  <si>
    <t>Definir glosario</t>
  </si>
  <si>
    <t>Realizacion modelo de domino</t>
  </si>
  <si>
    <t>Definir modelo conceptual</t>
  </si>
  <si>
    <t>Documentar requerimientos</t>
  </si>
  <si>
    <t>TOTAL</t>
  </si>
  <si>
    <t>Clase de apoyo</t>
  </si>
  <si>
    <t>Diseño</t>
  </si>
  <si>
    <t>Diseñar casos de uso</t>
  </si>
  <si>
    <t>Describir la arquitectura</t>
  </si>
  <si>
    <t>Comunicar el diseño a los implementadores</t>
  </si>
  <si>
    <t>Diseñar base de datos</t>
  </si>
  <si>
    <t>Diseñar prototipo</t>
  </si>
  <si>
    <t>Elaboración del documento "Registro de Rastreo"</t>
  </si>
  <si>
    <t xml:space="preserve"> </t>
  </si>
  <si>
    <t>Implementación</t>
  </si>
  <si>
    <t>Definir estándares de documentación técnica</t>
  </si>
  <si>
    <t>Corregir la implementación</t>
  </si>
  <si>
    <t>Implementar el prototipo</t>
  </si>
  <si>
    <t>Planificar la integración de la iteración</t>
  </si>
  <si>
    <t>Integrar el sistema</t>
  </si>
  <si>
    <t>Documentación técnica</t>
  </si>
  <si>
    <t>Investigación de tecnologías</t>
  </si>
  <si>
    <t>Documentación de estandar de implementación</t>
  </si>
  <si>
    <t>Verificación unitaria de módulo</t>
  </si>
  <si>
    <t>Verificación</t>
  </si>
  <si>
    <t>Planificar la verificación</t>
  </si>
  <si>
    <t>Evaluar y ajustar el plan de VyV</t>
  </si>
  <si>
    <t>Planificar las pruebas de la iteración</t>
  </si>
  <si>
    <t>Especificar los casos de prueba</t>
  </si>
  <si>
    <t>Verificar documento</t>
  </si>
  <si>
    <t>Generar entorno de prueba</t>
  </si>
  <si>
    <t>Ejecutar las pruebas</t>
  </si>
  <si>
    <t>Pruebas del sistema</t>
  </si>
  <si>
    <t>Evaluar la verificación</t>
  </si>
  <si>
    <t>Realizar el informe final de verificación</t>
  </si>
  <si>
    <t>Ejecutar Pruebas No Funcionales</t>
  </si>
  <si>
    <t>Implantación</t>
  </si>
  <si>
    <t>Planificar la implantación</t>
  </si>
  <si>
    <t>Documentación de usuario</t>
  </si>
  <si>
    <t>Elaborar la preseentación del sistema para el cliente</t>
  </si>
  <si>
    <t>Producir la versión del producto a liberar</t>
  </si>
  <si>
    <t>Puesta en producción</t>
  </si>
  <si>
    <t>Realizar las pruebas de aceptación</t>
  </si>
  <si>
    <t>Verificar la versión del producto a liberar</t>
  </si>
  <si>
    <t>Pruebas beta del producto</t>
  </si>
  <si>
    <t>Definir estándares de documentación de usuario</t>
  </si>
  <si>
    <t>Desarrollar los materiales para capacitación</t>
  </si>
  <si>
    <t>Preparar el entorno de capacitación</t>
  </si>
  <si>
    <t>Capacitación</t>
  </si>
  <si>
    <t>Gestión de Configuración y Control de Cambios</t>
  </si>
  <si>
    <t>Planificar la configuración del SCM</t>
  </si>
  <si>
    <t>Configuracion del ambiente de trabajo</t>
  </si>
  <si>
    <t>Definir la línea base del proyecto</t>
  </si>
  <si>
    <t>Seguimiento de la línea base</t>
  </si>
  <si>
    <t>Definir el ambiente controlado</t>
  </si>
  <si>
    <t>Control de cambios</t>
  </si>
  <si>
    <t>Realizar el informe final de SCM</t>
  </si>
  <si>
    <t>Especificar la Liberación</t>
  </si>
  <si>
    <t>Describir la Liberación</t>
  </si>
  <si>
    <t>Gestión de Proyecto</t>
  </si>
  <si>
    <t>Planificar el proyecto</t>
  </si>
  <si>
    <t>Seguimiento del proyecto</t>
  </si>
  <si>
    <t>Estimaciones y mediciones</t>
  </si>
  <si>
    <t>Gestión de riesgos</t>
  </si>
  <si>
    <t>Reunión de equipo</t>
  </si>
  <si>
    <t>Elaborar acta de reunión de equipo</t>
  </si>
  <si>
    <t>Reunión de seguimiento</t>
  </si>
  <si>
    <t>Ajustar y controlar el desarrollo</t>
  </si>
  <si>
    <t>Evaluar y ajustar el plan de proyecto</t>
  </si>
  <si>
    <t>Realizar el informe final del proyecto</t>
  </si>
  <si>
    <t>Preparar el cierre del proyecto</t>
  </si>
  <si>
    <t>Evaluar la fase</t>
  </si>
  <si>
    <t>Registrar esfuerzo</t>
  </si>
  <si>
    <t>Reunión evaluativa con el director del proyecto</t>
  </si>
  <si>
    <t>Revisión técnica y administrativa</t>
  </si>
  <si>
    <t>Reunión de responsables por área</t>
  </si>
  <si>
    <t>Definir responsable por área</t>
  </si>
  <si>
    <t>Presentación al director de proyecto</t>
  </si>
  <si>
    <t>Definición del documento "Descripción del proyecto"</t>
  </si>
  <si>
    <t>Plan de desarrollo</t>
  </si>
  <si>
    <t>Gestión de "Lecciones Aprendidas"</t>
  </si>
  <si>
    <t>Acta de reunion de monitoreo</t>
  </si>
  <si>
    <t>Acta reunion de equipo</t>
  </si>
  <si>
    <t>Acta reunion de requirimientos</t>
  </si>
  <si>
    <t>Gestión de Calidad</t>
  </si>
  <si>
    <t>Identificar las propiedades de calidad</t>
  </si>
  <si>
    <t>Acta de Reunión de Requerimientos</t>
  </si>
  <si>
    <t>Acta de Monitoreo</t>
  </si>
  <si>
    <t>Plan de calidad</t>
  </si>
  <si>
    <t>Evaluar y ajustar el plan de SQA</t>
  </si>
  <si>
    <t>Revisión técnica formal</t>
  </si>
  <si>
    <t>Revisar las entregas</t>
  </si>
  <si>
    <t>Revisar el ajuste del proceso</t>
  </si>
  <si>
    <t>Entrega semanal SQA</t>
  </si>
  <si>
    <t>Evaluar la calidad de los productos</t>
  </si>
  <si>
    <t>Realizar el informe final de SQA</t>
  </si>
  <si>
    <t>Comunicación</t>
  </si>
  <si>
    <t>Definir métodos de comunicación e informarlos</t>
  </si>
  <si>
    <t>Seguimiento de satisfacción del cliente</t>
  </si>
  <si>
    <t>Reunión conmemorativa</t>
  </si>
  <si>
    <t>Reunión informativa</t>
  </si>
  <si>
    <t>Elaborar documento informativo</t>
  </si>
  <si>
    <t>Acta de reunión de requerimientos</t>
  </si>
  <si>
    <t>Implementacion BackEnd</t>
  </si>
  <si>
    <t>Implementacion FrontEnd</t>
  </si>
  <si>
    <t>Diseñar solucion cola</t>
  </si>
  <si>
    <t>Implementar BackEnd</t>
  </si>
  <si>
    <t>Implementar FrontEnd</t>
  </si>
  <si>
    <t>Reunión de Equipo</t>
  </si>
  <si>
    <t>Acta de reunion con director</t>
  </si>
  <si>
    <t>Acta de reunion de equipo</t>
  </si>
  <si>
    <t>Acta de reunion con cliente</t>
  </si>
  <si>
    <t>Diagrama de clases</t>
  </si>
  <si>
    <t>Soporte implementadores</t>
  </si>
  <si>
    <t>Implemetar BackEnd</t>
  </si>
  <si>
    <t>Implemetar FrontEnd</t>
  </si>
  <si>
    <t>Acta de monitoreo con la directora</t>
  </si>
  <si>
    <t>Acta de monitoreo del equipo</t>
  </si>
  <si>
    <t>Soporte Implementadores</t>
  </si>
  <si>
    <t>Acta de reunión de equipo</t>
  </si>
  <si>
    <t>Acta de reunión con directora</t>
  </si>
  <si>
    <t>Demostración para el cliente.</t>
  </si>
  <si>
    <t>Correcion errores backend</t>
  </si>
  <si>
    <t>Gestión de configuracion</t>
  </si>
  <si>
    <t>Gestion de proyecto</t>
  </si>
  <si>
    <t>Gestión de calidad</t>
  </si>
  <si>
    <t xml:space="preserve">Documentación Técnica </t>
  </si>
  <si>
    <t>Demo para el cliente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</si>
</sst>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b/>
      <sz val="11.0"/>
      <name val="Arial"/>
    </font>
    <font>
      <sz val="11.0"/>
      <name val="Arial"/>
    </font>
    <font>
      <b/>
      <sz val="11.0"/>
      <color rgb="FF000000"/>
      <name val="Arial"/>
    </font>
    <font/>
    <font>
      <sz val="11.0"/>
      <color rgb="FF000000"/>
      <name val="Arial"/>
    </font>
    <font>
      <b/>
      <sz val="10.0"/>
      <color rgb="FF000000"/>
      <name val="Arial"/>
    </font>
    <font>
      <u/>
      <sz val="11.0"/>
      <name val="Arial"/>
    </font>
    <font>
      <u/>
      <sz val="11.0"/>
      <name val="Arial"/>
    </font>
    <font>
      <u/>
      <sz val="11.0"/>
      <name val="Arial"/>
    </font>
    <font>
      <sz val="10.0"/>
      <name val="Arial"/>
    </font>
    <font>
      <u/>
      <sz val="10.0"/>
      <name val="Arial"/>
    </font>
    <font>
      <u/>
      <sz val="10.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B6E61"/>
        <bgColor rgb="FFEB6E61"/>
      </patternFill>
    </fill>
    <fill>
      <patternFill patternType="solid">
        <fgColor rgb="FFFFBE50"/>
        <bgColor rgb="FFFFBE50"/>
      </patternFill>
    </fill>
    <fill>
      <patternFill patternType="solid">
        <fgColor rgb="FFFFEB60"/>
        <bgColor rgb="FFFFEB60"/>
      </patternFill>
    </fill>
    <fill>
      <patternFill patternType="solid">
        <fgColor rgb="FF33E19D"/>
        <bgColor rgb="FF33E19D"/>
      </patternFill>
    </fill>
    <fill>
      <patternFill patternType="solid">
        <fgColor rgb="FF00BE9D"/>
        <bgColor rgb="FF00BE9D"/>
      </patternFill>
    </fill>
    <fill>
      <patternFill patternType="solid">
        <fgColor rgb="FF2AA5BD"/>
        <bgColor rgb="FF2AA5BD"/>
      </patternFill>
    </fill>
    <fill>
      <patternFill patternType="solid">
        <fgColor rgb="FF3F80E6"/>
        <bgColor rgb="FF3F80E6"/>
      </patternFill>
    </fill>
    <fill>
      <patternFill patternType="solid">
        <fgColor rgb="FFFE75E4"/>
        <bgColor rgb="FFFE75E4"/>
      </patternFill>
    </fill>
    <fill>
      <patternFill patternType="solid">
        <fgColor rgb="FF9CC2E5"/>
        <bgColor rgb="FF9CC2E5"/>
      </patternFill>
    </fill>
    <fill>
      <patternFill patternType="solid">
        <fgColor rgb="FFFFEB6C"/>
        <bgColor rgb="FFFFEB6C"/>
      </patternFill>
    </fill>
  </fills>
  <borders count="34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left/>
      <right style="medium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/>
    </xf>
    <xf borderId="0" fillId="0" fontId="1" numFmtId="0" xfId="0" applyFont="1"/>
    <xf borderId="0" fillId="0" fontId="2" numFmtId="0" xfId="0" applyFont="1"/>
    <xf borderId="0" fillId="2" fontId="2" numFmtId="0" xfId="0" applyBorder="1" applyFill="1" applyFont="1"/>
    <xf borderId="0" fillId="0" fontId="0" numFmtId="0" xfId="0" applyFont="1"/>
    <xf borderId="0" fillId="0" fontId="0" numFmtId="0" xfId="0" applyFont="1"/>
    <xf borderId="0" fillId="0" fontId="2" numFmtId="0" xfId="0" applyAlignment="1" applyFont="1">
      <alignment vertical="center"/>
    </xf>
    <xf borderId="1" fillId="0" fontId="3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4" fillId="0" fontId="4" numFmtId="0" xfId="0" applyBorder="1" applyFont="1"/>
    <xf borderId="5" fillId="0" fontId="1" numFmtId="0" xfId="0" applyAlignment="1" applyBorder="1" applyFont="1">
      <alignment horizontal="center"/>
    </xf>
    <xf borderId="6" fillId="0" fontId="4" numFmtId="0" xfId="0" applyBorder="1" applyFont="1"/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10" fillId="0" fontId="1" numFmtId="0" xfId="0" applyBorder="1" applyFont="1"/>
    <xf borderId="11" fillId="0" fontId="1" numFmtId="0" xfId="0" applyBorder="1" applyFont="1"/>
    <xf borderId="1" fillId="3" fontId="5" numFmtId="0" xfId="0" applyAlignment="1" applyBorder="1" applyFill="1" applyFont="1">
      <alignment horizontal="center" vertical="center"/>
    </xf>
    <xf borderId="12" fillId="3" fontId="5" numFmtId="0" xfId="0" applyBorder="1" applyFont="1"/>
    <xf borderId="7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14" fillId="0" fontId="4" numFmtId="0" xfId="0" applyBorder="1" applyFont="1"/>
    <xf borderId="13" fillId="3" fontId="2" numFmtId="0" xfId="0" applyAlignment="1" applyBorder="1" applyFont="1">
      <alignment horizontal="center"/>
    </xf>
    <xf borderId="15" fillId="3" fontId="5" numFmtId="0" xfId="0" applyBorder="1" applyFont="1"/>
    <xf borderId="10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6" fillId="3" fontId="2" numFmtId="0" xfId="0" applyAlignment="1" applyBorder="1" applyFont="1">
      <alignment horizontal="center"/>
    </xf>
    <xf borderId="0" fillId="0" fontId="6" numFmtId="0" xfId="0" applyFont="1"/>
    <xf borderId="0" fillId="0" fontId="6" numFmtId="0" xfId="0" applyAlignment="1" applyFont="1">
      <alignment horizontal="right"/>
    </xf>
    <xf borderId="11" fillId="3" fontId="7" numFmtId="0" xfId="0" applyAlignment="1" applyBorder="1" applyFont="1">
      <alignment horizontal="center"/>
    </xf>
    <xf borderId="17" fillId="4" fontId="5" numFmtId="0" xfId="0" applyAlignment="1" applyBorder="1" applyFill="1" applyFont="1">
      <alignment horizontal="center" vertical="center"/>
    </xf>
    <xf borderId="18" fillId="4" fontId="5" numFmtId="0" xfId="0" applyBorder="1" applyFont="1"/>
    <xf borderId="7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9" fillId="4" fontId="2" numFmtId="0" xfId="0" applyAlignment="1" applyBorder="1" applyFont="1">
      <alignment horizontal="center"/>
    </xf>
    <xf borderId="10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8" fillId="4" fontId="8" numFmtId="0" xfId="0" applyAlignment="1" applyBorder="1" applyFont="1">
      <alignment horizontal="center"/>
    </xf>
    <xf borderId="19" fillId="0" fontId="4" numFmtId="0" xfId="0" applyBorder="1" applyFont="1"/>
    <xf borderId="7" fillId="4" fontId="2" numFmtId="0" xfId="0" applyAlignment="1" applyBorder="1" applyFont="1">
      <alignment horizontal="center"/>
    </xf>
    <xf borderId="19" fillId="0" fontId="4" numFmtId="0" xfId="0" applyBorder="1" applyFont="1"/>
    <xf borderId="1" fillId="5" fontId="5" numFmtId="0" xfId="0" applyAlignment="1" applyBorder="1" applyFill="1" applyFont="1">
      <alignment horizontal="center" vertical="center"/>
    </xf>
    <xf borderId="18" fillId="5" fontId="5" numFmtId="0" xfId="0" applyBorder="1" applyFont="1"/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10" fillId="5" fontId="2" numFmtId="0" xfId="0" applyAlignment="1" applyBorder="1" applyFont="1">
      <alignment horizontal="center"/>
    </xf>
    <xf borderId="11" fillId="5" fontId="2" numFmtId="0" xfId="0" applyAlignment="1" applyBorder="1" applyFont="1">
      <alignment horizontal="center"/>
    </xf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18" fillId="5" fontId="5" numFmtId="0" xfId="0" applyAlignment="1" applyBorder="1" applyFont="1">
      <alignment/>
    </xf>
    <xf borderId="7" fillId="5" fontId="9" numFmtId="0" xfId="0" applyAlignment="1" applyBorder="1" applyFont="1">
      <alignment horizontal="center"/>
    </xf>
    <xf borderId="1" fillId="6" fontId="5" numFmtId="0" xfId="0" applyAlignment="1" applyBorder="1" applyFill="1" applyFont="1">
      <alignment horizontal="center" vertical="center"/>
    </xf>
    <xf borderId="18" fillId="6" fontId="5" numFmtId="0" xfId="0" applyBorder="1" applyFont="1"/>
    <xf borderId="7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10" fillId="6" fontId="2" numFmtId="0" xfId="0" applyAlignment="1" applyBorder="1" applyFont="1">
      <alignment horizontal="center"/>
    </xf>
    <xf borderId="11" fillId="6" fontId="2" numFmtId="0" xfId="0" applyAlignment="1" applyBorder="1" applyFont="1">
      <alignment horizontal="center"/>
    </xf>
    <xf borderId="9" fillId="6" fontId="2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17" fillId="6" fontId="2" numFmtId="0" xfId="0" applyAlignment="1" applyBorder="1" applyFont="1">
      <alignment horizontal="center"/>
    </xf>
    <xf borderId="22" fillId="6" fontId="2" numFmtId="0" xfId="0" applyAlignment="1" applyBorder="1" applyFont="1">
      <alignment horizontal="center"/>
    </xf>
    <xf borderId="23" fillId="6" fontId="2" numFmtId="0" xfId="0" applyAlignment="1" applyBorder="1" applyFont="1">
      <alignment horizontal="center"/>
    </xf>
    <xf borderId="1" fillId="7" fontId="5" numFmtId="0" xfId="0" applyAlignment="1" applyBorder="1" applyFill="1" applyFont="1">
      <alignment horizontal="center" vertical="center"/>
    </xf>
    <xf borderId="18" fillId="7" fontId="5" numFmtId="0" xfId="0" applyBorder="1" applyFont="1"/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9" fillId="7" fontId="2" numFmtId="0" xfId="0" applyAlignment="1" applyBorder="1" applyFont="1">
      <alignment horizontal="center"/>
    </xf>
    <xf borderId="7" fillId="7" fontId="1" numFmtId="0" xfId="0" applyAlignment="1" applyBorder="1" applyFont="1">
      <alignment horizontal="center"/>
    </xf>
    <xf borderId="8" fillId="7" fontId="1" numFmtId="0" xfId="0" applyAlignment="1" applyBorder="1" applyFont="1">
      <alignment horizontal="center"/>
    </xf>
    <xf borderId="9" fillId="7" fontId="1" numFmtId="0" xfId="0" applyAlignment="1" applyBorder="1" applyFont="1">
      <alignment horizontal="center"/>
    </xf>
    <xf borderId="7" fillId="7" fontId="10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9" fillId="7" fontId="10" numFmtId="0" xfId="0" applyAlignment="1" applyBorder="1" applyFont="1">
      <alignment horizontal="center"/>
    </xf>
    <xf borderId="1" fillId="8" fontId="5" numFmtId="0" xfId="0" applyAlignment="1" applyBorder="1" applyFill="1" applyFont="1">
      <alignment horizontal="center" vertical="center" wrapText="1"/>
    </xf>
    <xf borderId="18" fillId="8" fontId="5" numFmtId="0" xfId="0" applyBorder="1" applyFont="1"/>
    <xf borderId="7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9" fillId="8" fontId="10" numFmtId="0" xfId="0" applyAlignment="1" applyBorder="1" applyFont="1">
      <alignment horizontal="center"/>
    </xf>
    <xf borderId="8" fillId="8" fontId="11" numFmtId="0" xfId="0" applyAlignment="1" applyBorder="1" applyFont="1">
      <alignment horizontal="center"/>
    </xf>
    <xf borderId="1" fillId="9" fontId="5" numFmtId="0" xfId="0" applyAlignment="1" applyBorder="1" applyFill="1" applyFont="1">
      <alignment horizontal="center" vertical="center"/>
    </xf>
    <xf borderId="18" fillId="9" fontId="5" numFmtId="0" xfId="0" applyBorder="1" applyFont="1"/>
    <xf borderId="7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9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8" fillId="9" fontId="12" numFmtId="0" xfId="0" applyAlignment="1" applyBorder="1" applyFont="1">
      <alignment horizontal="center"/>
    </xf>
    <xf borderId="8" fillId="9" fontId="10" numFmtId="0" xfId="0" applyAlignment="1" applyBorder="1" applyFont="1">
      <alignment horizontal="center" vertical="center"/>
    </xf>
    <xf borderId="14" fillId="0" fontId="4" numFmtId="0" xfId="0" applyBorder="1" applyFont="1"/>
    <xf borderId="18" fillId="9" fontId="5" numFmtId="0" xfId="0" applyAlignment="1" applyBorder="1" applyFont="1">
      <alignment/>
    </xf>
    <xf borderId="24" fillId="9" fontId="5" numFmtId="0" xfId="0" applyBorder="1" applyFont="1"/>
    <xf borderId="20" fillId="9" fontId="10" numFmtId="0" xfId="0" applyAlignment="1" applyBorder="1" applyFont="1">
      <alignment horizontal="center"/>
    </xf>
    <xf borderId="21" fillId="9" fontId="10" numFmtId="0" xfId="0" applyAlignment="1" applyBorder="1" applyFont="1">
      <alignment horizontal="center"/>
    </xf>
    <xf borderId="17" fillId="9" fontId="10" numFmtId="0" xfId="0" applyAlignment="1" applyBorder="1" applyFont="1">
      <alignment horizontal="center"/>
    </xf>
    <xf borderId="1" fillId="10" fontId="5" numFmtId="0" xfId="0" applyAlignment="1" applyBorder="1" applyFill="1" applyFont="1">
      <alignment horizontal="center" vertical="center"/>
    </xf>
    <xf borderId="25" fillId="10" fontId="5" numFmtId="0" xfId="0" applyBorder="1" applyFont="1"/>
    <xf borderId="7" fillId="10" fontId="0" numFmtId="0" xfId="0" applyAlignment="1" applyBorder="1" applyFont="1">
      <alignment horizontal="center"/>
    </xf>
    <xf borderId="8" fillId="10" fontId="0" numFmtId="0" xfId="0" applyAlignment="1" applyBorder="1" applyFont="1">
      <alignment horizontal="center"/>
    </xf>
    <xf borderId="8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9" fillId="10" fontId="5" numFmtId="0" xfId="0" applyBorder="1" applyFont="1"/>
    <xf borderId="8" fillId="10" fontId="10" numFmtId="0" xfId="0" applyAlignment="1" applyBorder="1" applyFont="1">
      <alignment horizontal="center"/>
    </xf>
    <xf borderId="14" fillId="11" fontId="5" numFmtId="0" xfId="0" applyAlignment="1" applyBorder="1" applyFill="1" applyFont="1">
      <alignment horizontal="center" vertical="center"/>
    </xf>
    <xf borderId="26" fillId="11" fontId="5" numFmtId="0" xfId="0" applyBorder="1" applyFont="1"/>
    <xf borderId="10" fillId="11" fontId="2" numFmtId="0" xfId="0" applyAlignment="1" applyBorder="1" applyFont="1">
      <alignment horizontal="center"/>
    </xf>
    <xf borderId="27" fillId="11" fontId="10" numFmtId="0" xfId="0" applyAlignment="1" applyBorder="1" applyFont="1">
      <alignment horizontal="center"/>
    </xf>
    <xf borderId="6" fillId="10" fontId="5" numFmtId="0" xfId="0" applyAlignment="1" applyBorder="1" applyFont="1">
      <alignment horizontal="center" vertical="center"/>
    </xf>
    <xf borderId="12" fillId="10" fontId="5" numFmtId="0" xfId="0" applyBorder="1" applyFont="1"/>
    <xf borderId="16" fillId="11" fontId="2" numFmtId="0" xfId="0" applyAlignment="1" applyBorder="1" applyFont="1">
      <alignment horizontal="center"/>
    </xf>
    <xf borderId="27" fillId="11" fontId="2" numFmtId="0" xfId="0" applyAlignment="1" applyBorder="1" applyFont="1">
      <alignment horizontal="center"/>
    </xf>
    <xf borderId="1" fillId="11" fontId="5" numFmtId="0" xfId="0" applyAlignment="1" applyBorder="1" applyFont="1">
      <alignment horizontal="center" vertical="center"/>
    </xf>
    <xf borderId="11" fillId="11" fontId="2" numFmtId="0" xfId="0" applyAlignment="1" applyBorder="1" applyFont="1">
      <alignment horizontal="center"/>
    </xf>
    <xf borderId="13" fillId="10" fontId="10" numFmtId="0" xfId="0" applyAlignment="1" applyBorder="1" applyFont="1">
      <alignment horizontal="center"/>
    </xf>
    <xf borderId="18" fillId="11" fontId="5" numFmtId="0" xfId="0" applyBorder="1" applyFont="1"/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9" fillId="11" fontId="2" numFmtId="0" xfId="0" applyAlignment="1" applyBorder="1" applyFont="1">
      <alignment horizontal="center"/>
    </xf>
    <xf borderId="24" fillId="11" fontId="5" numFmtId="0" xfId="0" applyBorder="1" applyFont="1"/>
    <xf borderId="28" fillId="11" fontId="2" numFmtId="0" xfId="0" applyAlignment="1" applyBorder="1" applyFont="1">
      <alignment horizontal="center"/>
    </xf>
    <xf borderId="29" fillId="11" fontId="2" numFmtId="0" xfId="0" applyAlignment="1" applyBorder="1" applyFont="1">
      <alignment horizontal="center"/>
    </xf>
    <xf borderId="20" fillId="11" fontId="2" numFmtId="0" xfId="0" applyAlignment="1" applyBorder="1" applyFont="1">
      <alignment horizontal="center"/>
    </xf>
    <xf borderId="21" fillId="11" fontId="2" numFmtId="0" xfId="0" applyAlignment="1" applyBorder="1" applyFont="1">
      <alignment horizontal="center"/>
    </xf>
    <xf borderId="17" fillId="11" fontId="2" numFmtId="0" xfId="0" applyAlignment="1" applyBorder="1" applyFont="1">
      <alignment horizontal="center"/>
    </xf>
    <xf borderId="30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  <xf borderId="32" fillId="12" fontId="3" numFmtId="0" xfId="0" applyAlignment="1" applyBorder="1" applyFill="1" applyFont="1">
      <alignment horizontal="right"/>
    </xf>
    <xf borderId="22" fillId="11" fontId="2" numFmtId="0" xfId="0" applyAlignment="1" applyBorder="1" applyFont="1">
      <alignment horizontal="center"/>
    </xf>
    <xf borderId="32" fillId="12" fontId="10" numFmtId="0" xfId="0" applyBorder="1" applyFont="1"/>
    <xf borderId="23" fillId="11" fontId="2" numFmtId="0" xfId="0" applyAlignment="1" applyBorder="1" applyFont="1">
      <alignment horizontal="center"/>
    </xf>
    <xf borderId="0" fillId="0" fontId="10" numFmtId="0" xfId="0" applyFont="1"/>
    <xf borderId="15" fillId="3" fontId="5" numFmtId="0" xfId="0" applyAlignment="1" applyBorder="1" applyFont="1">
      <alignment/>
    </xf>
    <xf borderId="10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0" fillId="0" fontId="0" numFmtId="0" xfId="0" applyAlignment="1" applyFont="1">
      <alignment/>
    </xf>
    <xf borderId="11" fillId="5" fontId="2" numFmtId="0" xfId="0" applyAlignment="1" applyBorder="1" applyFont="1">
      <alignment horizontal="center"/>
    </xf>
    <xf borderId="7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18" fillId="4" fontId="5" numFmtId="0" xfId="0" applyAlignment="1" applyBorder="1" applyFont="1">
      <alignment/>
    </xf>
    <xf borderId="10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10" fillId="5" fontId="2" numFmtId="0" xfId="0" applyAlignment="1" applyBorder="1" applyFont="1">
      <alignment horizontal="center"/>
    </xf>
    <xf borderId="7" fillId="6" fontId="2" numFmtId="0" xfId="0" applyAlignment="1" applyBorder="1" applyFont="1">
      <alignment horizontal="center"/>
    </xf>
    <xf borderId="7" fillId="8" fontId="10" numFmtId="0" xfId="0" applyAlignment="1" applyBorder="1" applyFont="1">
      <alignment horizontal="center"/>
    </xf>
    <xf borderId="1" fillId="9" fontId="5" numFmtId="0" xfId="0" applyAlignment="1" applyBorder="1" applyFont="1">
      <alignment horizontal="center" vertical="center"/>
    </xf>
    <xf borderId="7" fillId="9" fontId="10" numFmtId="0" xfId="0" applyAlignment="1" applyBorder="1" applyFont="1">
      <alignment horizontal="center"/>
    </xf>
    <xf borderId="7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10" fillId="11" fontId="2" numFmtId="0" xfId="0" applyAlignment="1" applyBorder="1" applyFont="1">
      <alignment horizontal="center"/>
    </xf>
    <xf borderId="11" fillId="11" fontId="2" numFmtId="0" xfId="0" applyAlignment="1" applyBorder="1" applyFont="1">
      <alignment horizontal="center"/>
    </xf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25" fillId="9" fontId="5" numFmtId="0" xfId="0" applyAlignment="1" applyBorder="1" applyFont="1">
      <alignment horizontal="center" vertical="center"/>
    </xf>
    <xf borderId="18" fillId="9" fontId="5" numFmtId="0" xfId="0" applyAlignment="1" applyBorder="1" applyFont="1">
      <alignment/>
    </xf>
    <xf borderId="0" fillId="0" fontId="6" numFmtId="0" xfId="0" applyAlignment="1" applyFont="1">
      <alignment/>
    </xf>
    <xf borderId="7" fillId="7" fontId="10" numFmtId="0" xfId="0" applyAlignment="1" applyBorder="1" applyFont="1">
      <alignment horizontal="center"/>
    </xf>
    <xf borderId="18" fillId="7" fontId="5" numFmtId="0" xfId="0" applyAlignment="1" applyBorder="1" applyFont="1">
      <alignment/>
    </xf>
    <xf borderId="0" fillId="11" fontId="5" numFmtId="0" xfId="0" applyAlignment="1" applyFont="1">
      <alignment/>
    </xf>
    <xf borderId="33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  <xf borderId="33" fillId="11" fontId="10" numFmtId="0" xfId="0" applyAlignment="1" applyBorder="1" applyFont="1">
      <alignment horizontal="center"/>
    </xf>
    <xf borderId="31" fillId="11" fontId="10" numFmtId="0" xfId="0" applyAlignment="1" applyBorder="1" applyFont="1">
      <alignment horizontal="center"/>
    </xf>
    <xf borderId="33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6.43"/>
    <col customWidth="1" min="3" max="28" width="7.29"/>
    <col customWidth="1" min="29" max="29" width="17.29"/>
    <col customWidth="1" min="30" max="31" width="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D1" s="5"/>
      <c r="AE1" s="5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D2" s="5"/>
      <c r="AE2" s="5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D3" s="5"/>
      <c r="AE3" s="5"/>
    </row>
    <row r="4" ht="15.75" customHeight="1">
      <c r="A4" s="1" t="s">
        <v>2</v>
      </c>
      <c r="B4" s="2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D4" s="5"/>
      <c r="AE4" s="5"/>
    </row>
    <row r="5" ht="15.75" customHeight="1">
      <c r="A5" s="1" t="s">
        <v>6</v>
      </c>
      <c r="B5" s="2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D5" s="5"/>
      <c r="AE5" s="5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D6" s="5"/>
      <c r="AE6" s="5"/>
    </row>
    <row r="7" ht="15.75" customHeight="1">
      <c r="A7" s="7" t="s">
        <v>10</v>
      </c>
      <c r="B7" s="8" t="s">
        <v>11</v>
      </c>
      <c r="C7" s="9" t="s">
        <v>12</v>
      </c>
      <c r="D7" s="10"/>
      <c r="E7" s="11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D7" s="5"/>
      <c r="AE7" s="5"/>
    </row>
    <row r="8" ht="15.75" customHeight="1">
      <c r="A8" s="12"/>
      <c r="C8" s="13" t="s">
        <v>25</v>
      </c>
      <c r="D8" s="14" t="s">
        <v>26</v>
      </c>
      <c r="E8" s="15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D8" s="5"/>
      <c r="AE8" s="5"/>
    </row>
    <row r="9" ht="15.75" customHeight="1">
      <c r="A9" s="18" t="s">
        <v>27</v>
      </c>
      <c r="B9" s="19" t="s">
        <v>28</v>
      </c>
      <c r="C9" s="20"/>
      <c r="D9" s="21">
        <v>2.5</v>
      </c>
      <c r="E9" s="22"/>
      <c r="F9" s="21">
        <v>2.5</v>
      </c>
      <c r="G9" s="20"/>
      <c r="H9" s="21">
        <v>2.5</v>
      </c>
      <c r="I9" s="20"/>
      <c r="J9" s="21">
        <v>2.5</v>
      </c>
      <c r="K9" s="20"/>
      <c r="L9" s="21">
        <v>2.5</v>
      </c>
      <c r="M9" s="20"/>
      <c r="N9" s="21">
        <v>1.0</v>
      </c>
      <c r="O9" s="20"/>
      <c r="P9" s="21">
        <v>1.0</v>
      </c>
      <c r="Q9" s="20"/>
      <c r="R9" s="24"/>
      <c r="S9" s="20"/>
      <c r="T9" s="21">
        <v>1.0</v>
      </c>
      <c r="U9" s="20"/>
      <c r="V9" s="21">
        <v>2.5</v>
      </c>
      <c r="W9" s="20"/>
      <c r="X9" s="21">
        <v>2.5</v>
      </c>
      <c r="Y9" s="20"/>
      <c r="Z9" s="21">
        <v>2.5</v>
      </c>
      <c r="AA9" s="20"/>
      <c r="AB9" s="21">
        <v>2.5</v>
      </c>
      <c r="AD9" s="5"/>
      <c r="AE9" s="5"/>
    </row>
    <row r="10" ht="15.75" customHeight="1">
      <c r="A10" s="23"/>
      <c r="B10" s="25" t="s">
        <v>29</v>
      </c>
      <c r="C10" s="26"/>
      <c r="D10" s="27"/>
      <c r="E10" s="29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1.5</v>
      </c>
      <c r="U10" s="26"/>
      <c r="V10" s="27">
        <v>4.0</v>
      </c>
      <c r="W10" s="26"/>
      <c r="X10" s="27">
        <v>2.0</v>
      </c>
      <c r="Y10" s="26"/>
      <c r="Z10" s="27">
        <v>2.0</v>
      </c>
      <c r="AA10" s="26"/>
      <c r="AB10" s="27">
        <v>4.0</v>
      </c>
      <c r="AD10" s="5"/>
      <c r="AE10" s="5"/>
    </row>
    <row r="11" ht="15.75" customHeight="1">
      <c r="A11" s="23"/>
      <c r="B11" s="25" t="s">
        <v>30</v>
      </c>
      <c r="C11" s="26"/>
      <c r="D11" s="27"/>
      <c r="E11" s="29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D11" s="5"/>
      <c r="AE11" s="5"/>
    </row>
    <row r="12" ht="15.75" customHeight="1">
      <c r="A12" s="23"/>
      <c r="B12" s="25" t="s">
        <v>36</v>
      </c>
      <c r="C12" s="26"/>
      <c r="D12" s="27"/>
      <c r="E12" s="29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>
        <v>2.0</v>
      </c>
      <c r="Y12" s="26"/>
      <c r="Z12" s="27">
        <v>2.0</v>
      </c>
      <c r="AA12" s="26"/>
      <c r="AB12" s="27"/>
      <c r="AC12" s="4"/>
      <c r="AD12" s="4"/>
      <c r="AE12" s="4"/>
    </row>
    <row r="13" ht="15.75" customHeight="1">
      <c r="A13" s="23"/>
      <c r="B13" s="25" t="s">
        <v>31</v>
      </c>
      <c r="C13" s="26"/>
      <c r="D13" s="27"/>
      <c r="E13" s="29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D13" s="5"/>
      <c r="AE13" s="5"/>
    </row>
    <row r="14" ht="15.75" customHeight="1">
      <c r="A14" s="23"/>
      <c r="B14" s="25" t="s">
        <v>32</v>
      </c>
      <c r="C14" s="26"/>
      <c r="D14" s="27"/>
      <c r="E14" s="29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D14" s="5"/>
      <c r="AE14" s="5"/>
    </row>
    <row r="15" ht="15.75" customHeight="1">
      <c r="A15" s="23"/>
      <c r="B15" s="25" t="s">
        <v>33</v>
      </c>
      <c r="C15" s="26"/>
      <c r="D15" s="27"/>
      <c r="E15" s="29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D15" s="5"/>
      <c r="AE15" s="5"/>
    </row>
    <row r="16" ht="15.75" customHeight="1">
      <c r="A16" s="23"/>
      <c r="B16" s="25" t="s">
        <v>34</v>
      </c>
      <c r="C16" s="26"/>
      <c r="D16" s="27"/>
      <c r="E16" s="29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/>
      <c r="U16" s="26"/>
      <c r="V16" s="27"/>
      <c r="W16" s="26"/>
      <c r="X16" s="27"/>
      <c r="Y16" s="26"/>
      <c r="Z16" s="27"/>
      <c r="AA16" s="26"/>
      <c r="AB16" s="27"/>
      <c r="AD16" s="5"/>
      <c r="AE16" s="5"/>
    </row>
    <row r="17" ht="15.75" customHeight="1">
      <c r="A17" s="23"/>
      <c r="B17" s="25" t="s">
        <v>35</v>
      </c>
      <c r="C17" s="26"/>
      <c r="D17" s="27"/>
      <c r="E17" s="29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/>
      <c r="Y17" s="26"/>
      <c r="Z17" s="27"/>
      <c r="AA17" s="26"/>
      <c r="AB17" s="27">
        <v>1.0</v>
      </c>
      <c r="AC17" s="4"/>
      <c r="AD17" s="4"/>
      <c r="AE17" s="4"/>
    </row>
    <row r="18" ht="15.75" customHeight="1">
      <c r="A18" s="23"/>
      <c r="B18" s="25" t="s">
        <v>37</v>
      </c>
      <c r="C18" s="26"/>
      <c r="D18" s="27"/>
      <c r="E18" s="29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>
        <v>1.5</v>
      </c>
      <c r="Y18" s="26"/>
      <c r="Z18" s="27">
        <v>1.5</v>
      </c>
      <c r="AA18" s="26"/>
      <c r="AB18" s="27"/>
      <c r="AC18" s="4"/>
      <c r="AD18" s="4"/>
      <c r="AE18" s="4"/>
    </row>
    <row r="19" ht="15.75" customHeight="1">
      <c r="A19" s="23"/>
      <c r="B19" s="25" t="s">
        <v>38</v>
      </c>
      <c r="C19" s="26"/>
      <c r="D19" s="27"/>
      <c r="E19" s="29"/>
      <c r="F19" s="27"/>
      <c r="G19" s="26"/>
      <c r="H19" s="27"/>
      <c r="I19" s="26"/>
      <c r="J19" s="27"/>
      <c r="K19" s="26"/>
      <c r="L19" s="27"/>
      <c r="M19" s="26"/>
      <c r="N19" s="27"/>
      <c r="O19" s="26"/>
      <c r="P19" s="27"/>
      <c r="Q19" s="26"/>
      <c r="R19" s="27"/>
      <c r="S19" s="26"/>
      <c r="T19" s="27"/>
      <c r="U19" s="26"/>
      <c r="V19" s="27"/>
      <c r="W19" s="26"/>
      <c r="X19" s="32"/>
      <c r="Y19" s="26"/>
      <c r="Z19" s="27"/>
      <c r="AA19" s="26"/>
      <c r="AB19" s="27">
        <v>1.5</v>
      </c>
      <c r="AC19" s="4"/>
      <c r="AD19" s="30" t="s">
        <v>25</v>
      </c>
      <c r="AE19" s="30" t="s">
        <v>26</v>
      </c>
    </row>
    <row r="20" ht="15.75" customHeight="1">
      <c r="A20" s="12"/>
      <c r="B20" s="25" t="s">
        <v>40</v>
      </c>
      <c r="C20" s="26"/>
      <c r="D20" s="27"/>
      <c r="E20" s="29"/>
      <c r="F20" s="27"/>
      <c r="G20" s="26"/>
      <c r="H20" s="27"/>
      <c r="I20" s="26"/>
      <c r="J20" s="27"/>
      <c r="K20" s="26"/>
      <c r="L20" s="27"/>
      <c r="M20" s="26"/>
      <c r="N20" s="27"/>
      <c r="O20" s="26"/>
      <c r="P20" s="27"/>
      <c r="Q20" s="26"/>
      <c r="R20" s="27"/>
      <c r="S20" s="26"/>
      <c r="T20" s="27">
        <v>0.5</v>
      </c>
      <c r="U20" s="26"/>
      <c r="V20" s="27">
        <v>0.5</v>
      </c>
      <c r="W20" s="26"/>
      <c r="X20" s="27">
        <v>0.5</v>
      </c>
      <c r="Y20" s="26"/>
      <c r="Z20" s="27">
        <v>0.5</v>
      </c>
      <c r="AA20" s="26"/>
      <c r="AB20" s="27">
        <v>0.5</v>
      </c>
      <c r="AC20" s="31" t="s">
        <v>39</v>
      </c>
      <c r="AD20" s="4">
        <f>SUM(AA9:AA20,W9:W20,U9:U20,S9:S20,Q9:Q20,Y9:Y20,O9:O20,M9:M20,K9:K20,I9:I20,G9:G20,E9:E20,C9:C20)</f>
        <v>0</v>
      </c>
      <c r="AE20" s="4">
        <f>SUM(AB9:AB20,Z9:Z20,X9:X20,V9:V20,T9:T20,R9:R20,P9:P20,N9:N20,L9:L20,J9:J20,H9:H20,F9:F20,D9:D20)</f>
        <v>51</v>
      </c>
    </row>
    <row r="21" ht="15.75" customHeight="1">
      <c r="A21" s="33" t="s">
        <v>41</v>
      </c>
      <c r="B21" s="34" t="s">
        <v>42</v>
      </c>
      <c r="C21" s="35"/>
      <c r="D21" s="36"/>
      <c r="E21" s="37"/>
      <c r="F21" s="36"/>
      <c r="G21" s="35"/>
      <c r="H21" s="36"/>
      <c r="I21" s="35"/>
      <c r="J21" s="36"/>
      <c r="K21" s="35"/>
      <c r="L21" s="36"/>
      <c r="M21" s="35"/>
      <c r="N21" s="40"/>
      <c r="O21" s="35"/>
      <c r="P21" s="36"/>
      <c r="Q21" s="35"/>
      <c r="R21" s="36"/>
      <c r="S21" s="35"/>
      <c r="T21" s="36"/>
      <c r="U21" s="35"/>
      <c r="V21" s="36"/>
      <c r="W21" s="35"/>
      <c r="X21" s="41"/>
      <c r="Y21" s="35"/>
      <c r="Z21" s="36"/>
      <c r="AA21" s="38"/>
      <c r="AB21" s="39"/>
      <c r="AC21" s="4"/>
      <c r="AD21" s="4"/>
      <c r="AE21" s="4"/>
    </row>
    <row r="22" ht="15.75" customHeight="1">
      <c r="A22" s="42"/>
      <c r="B22" s="34" t="s">
        <v>43</v>
      </c>
      <c r="C22" s="35"/>
      <c r="D22" s="36"/>
      <c r="E22" s="37"/>
      <c r="F22" s="36">
        <v>3.0</v>
      </c>
      <c r="G22" s="35"/>
      <c r="H22" s="36"/>
      <c r="I22" s="35"/>
      <c r="J22" s="36"/>
      <c r="K22" s="35"/>
      <c r="L22" s="36"/>
      <c r="M22" s="35"/>
      <c r="N22" s="40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8"/>
      <c r="AB22" s="39"/>
      <c r="AC22" s="4"/>
      <c r="AD22" s="4"/>
      <c r="AE22" s="4"/>
    </row>
    <row r="23" ht="15.75" customHeight="1">
      <c r="A23" s="42"/>
      <c r="B23" s="34" t="s">
        <v>44</v>
      </c>
      <c r="C23" s="35"/>
      <c r="D23" s="36"/>
      <c r="E23" s="37"/>
      <c r="F23" s="36">
        <v>0.5</v>
      </c>
      <c r="G23" s="35"/>
      <c r="H23" s="36"/>
      <c r="I23" s="35"/>
      <c r="J23" s="36"/>
      <c r="K23" s="35"/>
      <c r="L23" s="36"/>
      <c r="M23" s="35"/>
      <c r="N23" s="40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8"/>
      <c r="AB23" s="39"/>
      <c r="AC23" s="4"/>
      <c r="AD23" s="4"/>
      <c r="AE23" s="4"/>
    </row>
    <row r="24" ht="15.75" customHeight="1">
      <c r="A24" s="42"/>
      <c r="B24" s="34" t="s">
        <v>45</v>
      </c>
      <c r="C24" s="35"/>
      <c r="D24" s="36"/>
      <c r="E24" s="37"/>
      <c r="F24" s="36"/>
      <c r="G24" s="35"/>
      <c r="H24" s="36"/>
      <c r="I24" s="35"/>
      <c r="J24" s="36"/>
      <c r="K24" s="35"/>
      <c r="L24" s="36"/>
      <c r="M24" s="35"/>
      <c r="N24" s="40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8"/>
      <c r="AB24" s="39"/>
      <c r="AC24" s="4"/>
      <c r="AD24" s="4"/>
      <c r="AE24" s="4"/>
    </row>
    <row r="25" ht="15.75" customHeight="1">
      <c r="A25" s="42"/>
      <c r="B25" s="34" t="s">
        <v>46</v>
      </c>
      <c r="C25" s="35"/>
      <c r="D25" s="36"/>
      <c r="E25" s="37"/>
      <c r="F25" s="36"/>
      <c r="G25" s="35"/>
      <c r="H25" s="36"/>
      <c r="I25" s="35"/>
      <c r="J25" s="36"/>
      <c r="K25" s="35"/>
      <c r="L25" s="36"/>
      <c r="M25" s="35"/>
      <c r="N25" s="40"/>
      <c r="O25" s="35"/>
      <c r="P25" s="36"/>
      <c r="Q25" s="35"/>
      <c r="R25" s="36"/>
      <c r="S25" s="35"/>
      <c r="T25" s="36"/>
      <c r="U25" s="35"/>
      <c r="V25" s="36"/>
      <c r="W25" s="35"/>
      <c r="X25" s="36"/>
      <c r="Y25" s="35"/>
      <c r="Z25" s="36"/>
      <c r="AA25" s="38"/>
      <c r="AB25" s="39"/>
      <c r="AC25" s="4"/>
      <c r="AD25" s="4"/>
      <c r="AE25" s="4"/>
    </row>
    <row r="26" ht="15.75" customHeight="1">
      <c r="A26" s="44"/>
      <c r="B26" s="34" t="s">
        <v>47</v>
      </c>
      <c r="C26" s="35"/>
      <c r="D26" s="36"/>
      <c r="E26" s="37"/>
      <c r="F26" s="36"/>
      <c r="G26" s="35"/>
      <c r="H26" s="36"/>
      <c r="I26" s="35"/>
      <c r="J26" s="36"/>
      <c r="K26" s="35"/>
      <c r="L26" s="36"/>
      <c r="M26" s="35"/>
      <c r="N26" s="40"/>
      <c r="O26" s="35"/>
      <c r="P26" s="36"/>
      <c r="Q26" s="35"/>
      <c r="R26" s="36"/>
      <c r="S26" s="35"/>
      <c r="T26" s="36"/>
      <c r="U26" s="35"/>
      <c r="V26" s="36"/>
      <c r="W26" s="35"/>
      <c r="X26" s="36"/>
      <c r="Y26" s="35"/>
      <c r="Z26" s="36"/>
      <c r="AA26" s="38"/>
      <c r="AB26" s="39"/>
      <c r="AC26" s="31" t="s">
        <v>39</v>
      </c>
      <c r="AD26" s="4">
        <f>SUM(AA21:AA26,Y21:Y26,W21:W26,U21:U26,S21:S26,Q21:Q26,O21:O26,M21:M26,K21:K26,I21:I26,E21:E26,G21:G26,C21:C26)</f>
        <v>0</v>
      </c>
      <c r="AE26" s="4">
        <f>SUM(AB21:AB26,Z21:Z26,X21:X26,V21:V26,T21:T26,R21:R26,P21:P26,N21:N26,L21:L26,J21:J26,H21:H26,F21:F26,D21:D26)</f>
        <v>3.5</v>
      </c>
    </row>
    <row r="27" ht="15.75" customHeight="1">
      <c r="A27" s="45" t="s">
        <v>49</v>
      </c>
      <c r="B27" s="46" t="s">
        <v>50</v>
      </c>
      <c r="C27" s="47"/>
      <c r="D27" s="48"/>
      <c r="E27" s="49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3"/>
      <c r="B28" s="46" t="s">
        <v>51</v>
      </c>
      <c r="C28" s="47"/>
      <c r="D28" s="48"/>
      <c r="E28" s="49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52"/>
      <c r="Z28" s="53"/>
      <c r="AA28" s="50"/>
      <c r="AB28" s="51"/>
      <c r="AC28" s="4"/>
      <c r="AD28" s="4"/>
      <c r="AE28" s="4"/>
    </row>
    <row r="29" ht="15.75" customHeight="1">
      <c r="A29" s="23"/>
      <c r="B29" s="46" t="s">
        <v>52</v>
      </c>
      <c r="C29" s="55"/>
      <c r="D29" s="48"/>
      <c r="E29" s="49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53"/>
      <c r="AA29" s="50"/>
      <c r="AB29" s="51"/>
      <c r="AC29" s="4"/>
      <c r="AD29" s="4"/>
      <c r="AE29" s="4"/>
    </row>
    <row r="30" ht="15.75" customHeight="1">
      <c r="A30" s="23"/>
      <c r="B30" s="46" t="s">
        <v>53</v>
      </c>
      <c r="C30" s="47"/>
      <c r="D30" s="48"/>
      <c r="E30" s="49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3"/>
      <c r="B31" s="46" t="s">
        <v>54</v>
      </c>
      <c r="C31" s="47"/>
      <c r="D31" s="48"/>
      <c r="E31" s="49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23"/>
      <c r="B32" s="46" t="s">
        <v>55</v>
      </c>
      <c r="C32" s="47"/>
      <c r="D32" s="48"/>
      <c r="E32" s="49"/>
      <c r="F32" s="48">
        <v>0.5</v>
      </c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4"/>
      <c r="AD32" s="4"/>
      <c r="AE32" s="4"/>
    </row>
    <row r="33" ht="15.75" customHeight="1">
      <c r="A33" s="12"/>
      <c r="B33" s="46" t="s">
        <v>58</v>
      </c>
      <c r="C33" s="47"/>
      <c r="D33" s="48"/>
      <c r="E33" s="49"/>
      <c r="F33" s="48"/>
      <c r="G33" s="47"/>
      <c r="H33" s="48"/>
      <c r="I33" s="47"/>
      <c r="J33" s="48"/>
      <c r="K33" s="47"/>
      <c r="L33" s="48"/>
      <c r="M33" s="47"/>
      <c r="N33" s="48"/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50"/>
      <c r="AB33" s="51"/>
      <c r="AC33" s="31" t="s">
        <v>39</v>
      </c>
      <c r="AD33" s="4">
        <f t="shared" ref="AD33:AE33" si="1">SUM(AA27:AA33,Y27:Y33,W27:W33,U27:U33,S27:S33,Q27:Q33,O27:O33,M27:M33,K27:K33,I27:I33,G27:G33,E27:E33,C27:C33)</f>
        <v>0</v>
      </c>
      <c r="AE33" s="4">
        <f t="shared" si="1"/>
        <v>0.5</v>
      </c>
    </row>
    <row r="34" ht="15.75" customHeight="1">
      <c r="A34" s="56" t="s">
        <v>59</v>
      </c>
      <c r="B34" s="57" t="s">
        <v>60</v>
      </c>
      <c r="C34" s="58"/>
      <c r="D34" s="59"/>
      <c r="E34" s="63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61</v>
      </c>
      <c r="C35" s="58"/>
      <c r="D35" s="59"/>
      <c r="E35" s="63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62</v>
      </c>
      <c r="C36" s="58"/>
      <c r="D36" s="59"/>
      <c r="E36" s="63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63</v>
      </c>
      <c r="C37" s="58"/>
      <c r="D37" s="59"/>
      <c r="E37" s="63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23"/>
      <c r="B38" s="57" t="s">
        <v>64</v>
      </c>
      <c r="C38" s="58"/>
      <c r="D38" s="59"/>
      <c r="E38" s="63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1"/>
      <c r="AB38" s="62"/>
      <c r="AC38" s="4"/>
      <c r="AD38" s="4"/>
      <c r="AE38" s="4"/>
    </row>
    <row r="39" ht="15.75" customHeight="1">
      <c r="A39" s="23"/>
      <c r="B39" s="57" t="s">
        <v>65</v>
      </c>
      <c r="C39" s="58"/>
      <c r="D39" s="59"/>
      <c r="E39" s="63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1"/>
      <c r="AB39" s="62"/>
      <c r="AC39" s="4"/>
      <c r="AD39" s="4"/>
      <c r="AE39" s="4"/>
    </row>
    <row r="40" ht="15.75" customHeight="1">
      <c r="A40" s="23"/>
      <c r="B40" s="57" t="s">
        <v>66</v>
      </c>
      <c r="C40" s="58"/>
      <c r="D40" s="59"/>
      <c r="E40" s="63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1"/>
      <c r="AB40" s="62"/>
      <c r="AC40" s="4"/>
      <c r="AD40" s="4"/>
      <c r="AE40" s="4"/>
    </row>
    <row r="41" ht="15.75" customHeight="1">
      <c r="A41" s="23"/>
      <c r="B41" s="57" t="s">
        <v>67</v>
      </c>
      <c r="C41" s="58"/>
      <c r="D41" s="59"/>
      <c r="E41" s="63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1"/>
      <c r="AB41" s="62"/>
      <c r="AC41" s="4"/>
      <c r="AD41" s="4"/>
      <c r="AE41" s="4"/>
    </row>
    <row r="42" ht="15.75" customHeight="1">
      <c r="A42" s="23"/>
      <c r="B42" s="57" t="s">
        <v>68</v>
      </c>
      <c r="C42" s="58"/>
      <c r="D42" s="59"/>
      <c r="E42" s="63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1"/>
      <c r="AB42" s="62"/>
      <c r="AC42" s="4"/>
      <c r="AD42" s="4"/>
      <c r="AE42" s="4"/>
    </row>
    <row r="43" ht="15.75" customHeight="1">
      <c r="A43" s="23"/>
      <c r="B43" s="57" t="s">
        <v>69</v>
      </c>
      <c r="C43" s="58"/>
      <c r="D43" s="59"/>
      <c r="E43" s="63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1"/>
      <c r="AB43" s="62"/>
      <c r="AC43" s="4"/>
      <c r="AD43" s="4"/>
      <c r="AE43" s="4"/>
    </row>
    <row r="44" ht="15.75" customHeight="1">
      <c r="A44" s="12"/>
      <c r="B44" s="57" t="s">
        <v>70</v>
      </c>
      <c r="C44" s="64"/>
      <c r="D44" s="65"/>
      <c r="E44" s="66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7"/>
      <c r="AB44" s="68"/>
      <c r="AC44" s="31" t="s">
        <v>39</v>
      </c>
      <c r="AD44" s="4">
        <f t="shared" ref="AD44:AE44" si="2">SUM(AA34:AA44,Y34:Y44,W34:W44,U34:U44,S34:S44,Q34:Q44,O34:O44,M34:M44,K34:K44,I34:I44,G34:G44,E34:E44,C34:C44)</f>
        <v>0</v>
      </c>
      <c r="AE44" s="4">
        <f t="shared" si="2"/>
        <v>0</v>
      </c>
    </row>
    <row r="45" ht="15.75" customHeight="1">
      <c r="A45" s="69" t="s">
        <v>71</v>
      </c>
      <c r="B45" s="70" t="s">
        <v>72</v>
      </c>
      <c r="C45" s="71"/>
      <c r="D45" s="72"/>
      <c r="E45" s="73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4"/>
      <c r="AD45" s="4"/>
      <c r="AE45" s="4"/>
    </row>
    <row r="46" ht="15.75" customHeight="1">
      <c r="A46" s="23"/>
      <c r="B46" s="70" t="s">
        <v>73</v>
      </c>
      <c r="C46" s="71"/>
      <c r="D46" s="72"/>
      <c r="E46" s="73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4"/>
      <c r="AD46" s="4"/>
      <c r="AE46" s="4"/>
    </row>
    <row r="47" ht="15.75" customHeight="1">
      <c r="A47" s="23"/>
      <c r="B47" s="70" t="s">
        <v>74</v>
      </c>
      <c r="C47" s="74"/>
      <c r="D47" s="75"/>
      <c r="E47" s="76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4"/>
      <c r="AD47" s="4"/>
      <c r="AE47" s="4"/>
    </row>
    <row r="48" ht="15.75" customHeight="1">
      <c r="A48" s="23"/>
      <c r="B48" s="70" t="s">
        <v>75</v>
      </c>
      <c r="C48" s="77"/>
      <c r="D48" s="78"/>
      <c r="E48" s="79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76</v>
      </c>
      <c r="C49" s="77"/>
      <c r="D49" s="78"/>
      <c r="E49" s="79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23"/>
      <c r="B50" s="70" t="s">
        <v>77</v>
      </c>
      <c r="C50" s="77"/>
      <c r="D50" s="78"/>
      <c r="E50" s="79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23"/>
      <c r="B51" s="70" t="s">
        <v>78</v>
      </c>
      <c r="C51" s="77"/>
      <c r="D51" s="78"/>
      <c r="E51" s="79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4"/>
      <c r="AD51" s="4"/>
      <c r="AE51" s="4"/>
    </row>
    <row r="52" ht="15.75" customHeight="1">
      <c r="A52" s="23"/>
      <c r="B52" s="70" t="s">
        <v>79</v>
      </c>
      <c r="C52" s="77"/>
      <c r="D52" s="78"/>
      <c r="E52" s="79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4"/>
      <c r="AD52" s="4"/>
      <c r="AE52" s="4"/>
    </row>
    <row r="53" ht="15.75" customHeight="1">
      <c r="A53" s="23"/>
      <c r="B53" s="70" t="s">
        <v>80</v>
      </c>
      <c r="C53" s="77"/>
      <c r="D53" s="78"/>
      <c r="E53" s="79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4"/>
      <c r="AD53" s="4"/>
      <c r="AE53" s="4"/>
    </row>
    <row r="54" ht="15.75" customHeight="1">
      <c r="A54" s="23"/>
      <c r="B54" s="70" t="s">
        <v>81</v>
      </c>
      <c r="C54" s="77"/>
      <c r="D54" s="78"/>
      <c r="E54" s="79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4"/>
      <c r="AD54" s="4"/>
      <c r="AE54" s="4"/>
    </row>
    <row r="55" ht="15.75" customHeight="1">
      <c r="A55" s="23"/>
      <c r="B55" s="70" t="s">
        <v>82</v>
      </c>
      <c r="C55" s="77"/>
      <c r="D55" s="78"/>
      <c r="E55" s="79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4"/>
      <c r="AD55" s="4"/>
      <c r="AE55" s="4"/>
    </row>
    <row r="56" ht="15.75" customHeight="1">
      <c r="A56" s="12"/>
      <c r="B56" s="70" t="s">
        <v>83</v>
      </c>
      <c r="C56" s="77"/>
      <c r="D56" s="78"/>
      <c r="E56" s="79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1" t="s">
        <v>39</v>
      </c>
      <c r="AD56" s="4">
        <f t="shared" ref="AD56:AE56" si="3">SUM(AA45:AA56,Y45:Y56,W45:W56,U45:U56,S45:S56,Q45:Q56,O45:O56,M45:M56,K45:K56,I45:I56,G45:G56,E45:E56,C45:C56)</f>
        <v>0</v>
      </c>
      <c r="AE56" s="4">
        <f t="shared" si="3"/>
        <v>0</v>
      </c>
    </row>
    <row r="57" ht="15.75" customHeight="1">
      <c r="A57" s="80" t="s">
        <v>84</v>
      </c>
      <c r="B57" s="81" t="s">
        <v>85</v>
      </c>
      <c r="C57" s="82"/>
      <c r="D57" s="83"/>
      <c r="E57" s="85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23"/>
      <c r="B58" s="81" t="s">
        <v>86</v>
      </c>
      <c r="C58" s="82"/>
      <c r="D58" s="83"/>
      <c r="E58" s="85"/>
      <c r="F58" s="83">
        <v>3.0</v>
      </c>
      <c r="G58" s="82"/>
      <c r="H58" s="83"/>
      <c r="I58" s="82"/>
      <c r="J58" s="83">
        <v>5.5</v>
      </c>
      <c r="K58" s="82"/>
      <c r="L58" s="83"/>
      <c r="M58" s="82"/>
      <c r="N58" s="83">
        <v>2.0</v>
      </c>
      <c r="O58" s="82"/>
      <c r="P58" s="83">
        <v>1.5</v>
      </c>
      <c r="Q58" s="82"/>
      <c r="R58" s="84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23"/>
      <c r="B59" s="81" t="s">
        <v>87</v>
      </c>
      <c r="C59" s="82"/>
      <c r="D59" s="83"/>
      <c r="E59" s="85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4"/>
      <c r="AD59" s="4"/>
      <c r="AE59" s="4"/>
    </row>
    <row r="60" ht="15.75" customHeight="1">
      <c r="A60" s="23"/>
      <c r="B60" s="81" t="s">
        <v>88</v>
      </c>
      <c r="C60" s="82"/>
      <c r="D60" s="83"/>
      <c r="E60" s="85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4"/>
      <c r="AD60" s="4"/>
      <c r="AE60" s="4"/>
    </row>
    <row r="61" ht="15.75" customHeight="1">
      <c r="A61" s="23"/>
      <c r="B61" s="81" t="s">
        <v>89</v>
      </c>
      <c r="C61" s="82"/>
      <c r="D61" s="83"/>
      <c r="E61" s="85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4"/>
      <c r="AD61" s="4"/>
      <c r="AE61" s="4"/>
    </row>
    <row r="62" ht="15.75" customHeight="1">
      <c r="A62" s="23"/>
      <c r="B62" s="81" t="s">
        <v>90</v>
      </c>
      <c r="C62" s="82"/>
      <c r="D62" s="83"/>
      <c r="E62" s="85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4"/>
      <c r="AD62" s="4"/>
      <c r="AE62" s="4"/>
    </row>
    <row r="63" ht="15.75" customHeight="1">
      <c r="A63" s="23"/>
      <c r="B63" s="81" t="s">
        <v>91</v>
      </c>
      <c r="C63" s="82"/>
      <c r="D63" s="83"/>
      <c r="E63" s="85"/>
      <c r="F63" s="83"/>
      <c r="G63" s="82"/>
      <c r="H63" s="86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4"/>
      <c r="AD63" s="4"/>
      <c r="AE63" s="4"/>
    </row>
    <row r="64" ht="15.75" customHeight="1">
      <c r="A64" s="23"/>
      <c r="B64" s="81" t="s">
        <v>92</v>
      </c>
      <c r="C64" s="82"/>
      <c r="D64" s="83"/>
      <c r="E64" s="85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4"/>
      <c r="AD64" s="4"/>
      <c r="AE64" s="4"/>
    </row>
    <row r="65" ht="15.75" customHeight="1">
      <c r="A65" s="12"/>
      <c r="B65" s="81" t="s">
        <v>93</v>
      </c>
      <c r="C65" s="82"/>
      <c r="D65" s="83"/>
      <c r="E65" s="85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1" t="s">
        <v>39</v>
      </c>
      <c r="AD65" s="4">
        <f t="shared" ref="AD65:AE65" si="4">SUM(AA57:AA65,Y57:Y65,W57:W65,U57:U65,S57:S65,Q57:Q65,O57:O65,M57:M65,K57:K65,I57:I65,G57:G65,E57:E65,C57:C65)</f>
        <v>0</v>
      </c>
      <c r="AE65" s="4">
        <f t="shared" si="4"/>
        <v>12</v>
      </c>
    </row>
    <row r="66" ht="15.75" customHeight="1">
      <c r="A66" s="87" t="s">
        <v>94</v>
      </c>
      <c r="B66" s="88" t="s">
        <v>95</v>
      </c>
      <c r="C66" s="89"/>
      <c r="D66" s="90"/>
      <c r="E66" s="91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96</v>
      </c>
      <c r="C67" s="89"/>
      <c r="D67" s="90">
        <v>3.0</v>
      </c>
      <c r="E67" s="91"/>
      <c r="F67" s="90">
        <v>1.0</v>
      </c>
      <c r="G67" s="89"/>
      <c r="H67" s="90">
        <v>1.0</v>
      </c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97</v>
      </c>
      <c r="C68" s="89"/>
      <c r="D68" s="90"/>
      <c r="E68" s="91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98</v>
      </c>
      <c r="C69" s="89"/>
      <c r="D69" s="90"/>
      <c r="E69" s="91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99</v>
      </c>
      <c r="C70" s="89"/>
      <c r="D70" s="90">
        <v>3.0</v>
      </c>
      <c r="E70" s="91"/>
      <c r="F70" s="90">
        <v>3.0</v>
      </c>
      <c r="G70" s="89"/>
      <c r="H70" s="90">
        <v>3.0</v>
      </c>
      <c r="I70" s="89"/>
      <c r="J70" s="90">
        <v>3.0</v>
      </c>
      <c r="K70" s="89"/>
      <c r="L70" s="90">
        <v>3.0</v>
      </c>
      <c r="M70" s="89"/>
      <c r="N70" s="90">
        <v>3.0</v>
      </c>
      <c r="O70" s="89"/>
      <c r="P70" s="90">
        <v>3.0</v>
      </c>
      <c r="Q70" s="89"/>
      <c r="R70" s="92"/>
      <c r="S70" s="89"/>
      <c r="T70" s="90">
        <v>3.0</v>
      </c>
      <c r="U70" s="89"/>
      <c r="V70" s="90">
        <v>3.0</v>
      </c>
      <c r="W70" s="89"/>
      <c r="X70" s="90">
        <v>3.0</v>
      </c>
      <c r="Y70" s="89"/>
      <c r="Z70" s="90">
        <v>3.0</v>
      </c>
      <c r="AA70" s="89"/>
      <c r="AB70" s="90">
        <v>3.0</v>
      </c>
      <c r="AC70" s="4"/>
      <c r="AD70" s="4"/>
      <c r="AE70" s="4"/>
    </row>
    <row r="71" ht="15.75" customHeight="1">
      <c r="A71" s="23"/>
      <c r="B71" s="88" t="s">
        <v>100</v>
      </c>
      <c r="C71" s="89"/>
      <c r="D71" s="90"/>
      <c r="E71" s="91"/>
      <c r="F71" s="90"/>
      <c r="G71" s="89"/>
      <c r="H71" s="90">
        <v>1.5</v>
      </c>
      <c r="I71" s="89"/>
      <c r="J71" s="90"/>
      <c r="K71" s="89"/>
      <c r="L71" s="90">
        <v>1.0</v>
      </c>
      <c r="M71" s="89"/>
      <c r="N71" s="90"/>
      <c r="O71" s="89"/>
      <c r="P71" s="90"/>
      <c r="Q71" s="89"/>
      <c r="R71" s="92"/>
      <c r="S71" s="89"/>
      <c r="T71" s="90"/>
      <c r="U71" s="89"/>
      <c r="V71" s="90"/>
      <c r="W71" s="89"/>
      <c r="X71" s="90"/>
      <c r="Y71" s="89"/>
      <c r="Z71" s="90">
        <v>1.0</v>
      </c>
      <c r="AA71" s="89"/>
      <c r="AB71" s="90"/>
      <c r="AC71" s="4"/>
      <c r="AD71" s="4"/>
      <c r="AE71" s="4"/>
    </row>
    <row r="72" ht="15.75" customHeight="1">
      <c r="A72" s="23"/>
      <c r="B72" s="88" t="s">
        <v>101</v>
      </c>
      <c r="C72" s="89"/>
      <c r="D72" s="90"/>
      <c r="E72" s="91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102</v>
      </c>
      <c r="C73" s="89"/>
      <c r="D73" s="90"/>
      <c r="E73" s="91"/>
      <c r="F73" s="90"/>
      <c r="G73" s="89"/>
      <c r="H73" s="90"/>
      <c r="I73" s="89"/>
      <c r="J73" s="93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103</v>
      </c>
      <c r="C74" s="89"/>
      <c r="D74" s="90"/>
      <c r="E74" s="91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104</v>
      </c>
      <c r="C75" s="89"/>
      <c r="D75" s="90"/>
      <c r="E75" s="91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105</v>
      </c>
      <c r="C76" s="89"/>
      <c r="D76" s="90"/>
      <c r="E76" s="91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106</v>
      </c>
      <c r="C77" s="89"/>
      <c r="D77" s="90"/>
      <c r="E77" s="91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88" t="s">
        <v>108</v>
      </c>
      <c r="C78" s="89"/>
      <c r="D78" s="90">
        <v>1.0</v>
      </c>
      <c r="E78" s="91"/>
      <c r="F78" s="90">
        <v>1.0</v>
      </c>
      <c r="G78" s="89"/>
      <c r="H78" s="90">
        <v>1.0</v>
      </c>
      <c r="I78" s="89"/>
      <c r="J78" s="90">
        <v>1.0</v>
      </c>
      <c r="K78" s="89"/>
      <c r="L78" s="90">
        <v>1.0</v>
      </c>
      <c r="M78" s="89"/>
      <c r="N78" s="90">
        <v>1.0</v>
      </c>
      <c r="O78" s="89"/>
      <c r="P78" s="90">
        <v>1.0</v>
      </c>
      <c r="Q78" s="89"/>
      <c r="R78" s="92"/>
      <c r="S78" s="89"/>
      <c r="T78" s="90">
        <v>1.0</v>
      </c>
      <c r="U78" s="89"/>
      <c r="V78" s="90">
        <v>1.0</v>
      </c>
      <c r="W78" s="89"/>
      <c r="X78" s="90">
        <v>1.0</v>
      </c>
      <c r="Y78" s="89"/>
      <c r="Z78" s="90">
        <v>1.0</v>
      </c>
      <c r="AA78" s="89"/>
      <c r="AB78" s="90">
        <v>1.0</v>
      </c>
      <c r="AC78" s="4"/>
      <c r="AD78" s="4"/>
      <c r="AE78" s="4"/>
    </row>
    <row r="79" ht="15.75" customHeight="1">
      <c r="A79" s="23"/>
      <c r="B79" s="88" t="s">
        <v>109</v>
      </c>
      <c r="C79" s="89"/>
      <c r="D79" s="90"/>
      <c r="E79" s="91"/>
      <c r="F79" s="90"/>
      <c r="G79" s="89"/>
      <c r="H79" s="90"/>
      <c r="I79" s="89"/>
      <c r="J79" s="90"/>
      <c r="K79" s="89"/>
      <c r="L79" s="90"/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23"/>
      <c r="B80" s="88" t="s">
        <v>110</v>
      </c>
      <c r="C80" s="89"/>
      <c r="D80" s="90"/>
      <c r="E80" s="91"/>
      <c r="F80" s="90"/>
      <c r="G80" s="89"/>
      <c r="H80" s="90"/>
      <c r="I80" s="89"/>
      <c r="J80" s="90"/>
      <c r="K80" s="89"/>
      <c r="L80" s="90"/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4"/>
      <c r="AD80" s="4"/>
      <c r="AE80" s="4"/>
    </row>
    <row r="81" ht="15.75" customHeight="1">
      <c r="A81" s="23"/>
      <c r="B81" s="88" t="s">
        <v>111</v>
      </c>
      <c r="C81" s="89"/>
      <c r="D81" s="90">
        <v>0.5</v>
      </c>
      <c r="E81" s="91"/>
      <c r="F81" s="90">
        <v>0.5</v>
      </c>
      <c r="G81" s="89"/>
      <c r="H81" s="90">
        <v>0.5</v>
      </c>
      <c r="I81" s="89"/>
      <c r="J81" s="90"/>
      <c r="K81" s="89"/>
      <c r="L81" s="90">
        <v>0.5</v>
      </c>
      <c r="M81" s="89"/>
      <c r="N81" s="90"/>
      <c r="O81" s="89"/>
      <c r="P81" s="90"/>
      <c r="Q81" s="89"/>
      <c r="R81" s="92"/>
      <c r="S81" s="89"/>
      <c r="T81" s="90"/>
      <c r="U81" s="89"/>
      <c r="V81" s="90"/>
      <c r="W81" s="89"/>
      <c r="X81" s="90"/>
      <c r="Y81" s="89"/>
      <c r="Z81" s="90"/>
      <c r="AA81" s="89"/>
      <c r="AB81" s="90"/>
      <c r="AC81" s="4"/>
      <c r="AD81" s="4"/>
      <c r="AE81" s="4"/>
    </row>
    <row r="82" ht="15.75" customHeight="1">
      <c r="A82" s="23"/>
      <c r="B82" s="88" t="s">
        <v>112</v>
      </c>
      <c r="C82" s="89"/>
      <c r="D82" s="90"/>
      <c r="E82" s="91"/>
      <c r="F82" s="90"/>
      <c r="G82" s="89"/>
      <c r="H82" s="90"/>
      <c r="I82" s="89"/>
      <c r="J82" s="90"/>
      <c r="K82" s="89"/>
      <c r="L82" s="90"/>
      <c r="M82" s="89"/>
      <c r="N82" s="90"/>
      <c r="O82" s="89"/>
      <c r="P82" s="90"/>
      <c r="Q82" s="89"/>
      <c r="R82" s="90"/>
      <c r="S82" s="89"/>
      <c r="T82" s="90"/>
      <c r="U82" s="89"/>
      <c r="V82" s="90"/>
      <c r="W82" s="89"/>
      <c r="X82" s="90"/>
      <c r="Y82" s="89"/>
      <c r="Z82" s="90"/>
      <c r="AA82" s="89"/>
      <c r="AB82" s="90"/>
      <c r="AC82" s="4"/>
      <c r="AD82" s="4"/>
      <c r="AE82" s="4"/>
    </row>
    <row r="83" ht="15.75" customHeight="1">
      <c r="A83" s="23"/>
      <c r="B83" s="88" t="s">
        <v>113</v>
      </c>
      <c r="C83" s="89"/>
      <c r="D83" s="90">
        <v>1.0</v>
      </c>
      <c r="E83" s="91"/>
      <c r="F83" s="90"/>
      <c r="G83" s="89"/>
      <c r="H83" s="90"/>
      <c r="I83" s="89"/>
      <c r="J83" s="90"/>
      <c r="K83" s="89"/>
      <c r="L83" s="90"/>
      <c r="M83" s="89"/>
      <c r="N83" s="90"/>
      <c r="O83" s="89"/>
      <c r="P83" s="90"/>
      <c r="Q83" s="89"/>
      <c r="R83" s="90"/>
      <c r="S83" s="89"/>
      <c r="T83" s="90"/>
      <c r="U83" s="89"/>
      <c r="V83" s="90"/>
      <c r="W83" s="89"/>
      <c r="X83" s="90"/>
      <c r="Y83" s="89"/>
      <c r="Z83" s="90"/>
      <c r="AA83" s="89"/>
      <c r="AB83" s="90"/>
      <c r="AC83" s="4"/>
      <c r="AD83" s="4"/>
      <c r="AE83" s="4"/>
    </row>
    <row r="84" ht="15.75" customHeight="1">
      <c r="A84" s="95"/>
      <c r="B84" s="97" t="s">
        <v>115</v>
      </c>
      <c r="C84" s="98"/>
      <c r="D84" s="99"/>
      <c r="E84" s="100"/>
      <c r="F84" s="99"/>
      <c r="G84" s="98"/>
      <c r="H84" s="99"/>
      <c r="I84" s="98"/>
      <c r="J84" s="99"/>
      <c r="K84" s="98"/>
      <c r="L84" s="99"/>
      <c r="M84" s="98"/>
      <c r="N84" s="99"/>
      <c r="O84" s="98"/>
      <c r="P84" s="99"/>
      <c r="Q84" s="98"/>
      <c r="R84" s="99"/>
      <c r="S84" s="98"/>
      <c r="T84" s="99"/>
      <c r="U84" s="98"/>
      <c r="V84" s="99"/>
      <c r="W84" s="98"/>
      <c r="X84" s="99"/>
      <c r="Y84" s="98"/>
      <c r="Z84" s="99"/>
      <c r="AA84" s="98"/>
      <c r="AB84" s="99"/>
      <c r="AC84" s="31" t="s">
        <v>39</v>
      </c>
      <c r="AD84" s="4">
        <f>SUM(AA66:AA84,Y66:Y84,W66:W84,U66:U84,S66:S84,Q66:Q83,Q84,O66:O84,M66:M84,K66:K84,I66:I84,G66:G84,E66:E84,C66:C84)</f>
        <v>0</v>
      </c>
      <c r="AE84" s="4">
        <f>SUM(AB66:AB84,Z66:Z84,X66:X84,V66:V84,T66:T84,R66:R84,P66:P84,N66:N84,L66:L84,J66:J84,H66:H84,F66:F84,D66:D84)</f>
        <v>59.5</v>
      </c>
    </row>
    <row r="85" ht="15.0" customHeight="1">
      <c r="A85" s="101" t="s">
        <v>119</v>
      </c>
      <c r="B85" s="102" t="s">
        <v>120</v>
      </c>
      <c r="C85" s="103"/>
      <c r="D85" s="104"/>
      <c r="E85" s="103"/>
      <c r="F85" s="104"/>
      <c r="G85" s="103"/>
      <c r="H85" s="104"/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4"/>
      <c r="AD85" s="4"/>
      <c r="AE85" s="4"/>
    </row>
    <row r="86" ht="15.0" customHeight="1">
      <c r="A86" s="23"/>
      <c r="B86" s="102" t="s">
        <v>123</v>
      </c>
      <c r="C86" s="103"/>
      <c r="D86" s="104"/>
      <c r="E86" s="103"/>
      <c r="F86" s="104"/>
      <c r="G86" s="103"/>
      <c r="H86" s="104"/>
      <c r="I86" s="103"/>
      <c r="J86" s="104"/>
      <c r="K86" s="103"/>
      <c r="L86" s="104"/>
      <c r="M86" s="103"/>
      <c r="N86" s="104"/>
      <c r="O86" s="103"/>
      <c r="P86" s="104"/>
      <c r="Q86" s="103"/>
      <c r="R86" s="104"/>
      <c r="S86" s="103"/>
      <c r="T86" s="104"/>
      <c r="U86" s="103"/>
      <c r="V86" s="104"/>
      <c r="W86" s="103"/>
      <c r="X86" s="104"/>
      <c r="Y86" s="103"/>
      <c r="Z86" s="104"/>
      <c r="AA86" s="103"/>
      <c r="AB86" s="104"/>
      <c r="AC86" s="4"/>
      <c r="AD86" s="4"/>
      <c r="AE86" s="4"/>
    </row>
    <row r="87" ht="15.0" customHeight="1">
      <c r="A87" s="23"/>
      <c r="B87" s="102" t="s">
        <v>124</v>
      </c>
      <c r="C87" s="103"/>
      <c r="D87" s="104"/>
      <c r="E87" s="103"/>
      <c r="F87" s="104"/>
      <c r="G87" s="103"/>
      <c r="H87" s="104"/>
      <c r="I87" s="103"/>
      <c r="J87" s="104"/>
      <c r="K87" s="103"/>
      <c r="L87" s="104"/>
      <c r="M87" s="103"/>
      <c r="N87" s="104"/>
      <c r="O87" s="103"/>
      <c r="P87" s="104"/>
      <c r="Q87" s="103"/>
      <c r="R87" s="104"/>
      <c r="S87" s="103"/>
      <c r="T87" s="104"/>
      <c r="U87" s="103"/>
      <c r="V87" s="104"/>
      <c r="W87" s="103"/>
      <c r="X87" s="104"/>
      <c r="Y87" s="103"/>
      <c r="Z87" s="104"/>
      <c r="AA87" s="103"/>
      <c r="AB87" s="104"/>
      <c r="AC87" s="4"/>
      <c r="AD87" s="4"/>
      <c r="AE87" s="4"/>
    </row>
    <row r="88" ht="15.0" customHeight="1">
      <c r="A88" s="23"/>
      <c r="B88" s="102" t="s">
        <v>125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4"/>
      <c r="AD88" s="4"/>
      <c r="AE88" s="4"/>
    </row>
    <row r="89" ht="15.0" customHeight="1">
      <c r="A89" s="23"/>
      <c r="B89" s="102" t="s">
        <v>126</v>
      </c>
      <c r="C89" s="103"/>
      <c r="D89" s="104"/>
      <c r="E89" s="103"/>
      <c r="F89" s="104"/>
      <c r="G89" s="103"/>
      <c r="H89" s="104">
        <v>4.0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>
        <v>1.0</v>
      </c>
      <c r="U89" s="103"/>
      <c r="V89" s="104"/>
      <c r="W89" s="103"/>
      <c r="X89" s="104"/>
      <c r="Y89" s="103"/>
      <c r="Z89" s="104"/>
      <c r="AA89" s="103"/>
      <c r="AB89" s="104"/>
      <c r="AC89" s="4"/>
      <c r="AD89" s="4"/>
      <c r="AE89" s="4"/>
    </row>
    <row r="90" ht="15.75" customHeight="1">
      <c r="A90" s="23"/>
      <c r="B90" s="102" t="s">
        <v>127</v>
      </c>
      <c r="C90" s="106"/>
      <c r="D90" s="107"/>
      <c r="E90" s="106"/>
      <c r="F90" s="107"/>
      <c r="G90" s="106"/>
      <c r="H90" s="107"/>
      <c r="I90" s="106"/>
      <c r="J90" s="107"/>
      <c r="K90" s="106"/>
      <c r="L90" s="107"/>
      <c r="M90" s="106"/>
      <c r="N90" s="107"/>
      <c r="O90" s="106"/>
      <c r="P90" s="107"/>
      <c r="Q90" s="106"/>
      <c r="R90" s="107"/>
      <c r="S90" s="106"/>
      <c r="T90" s="107"/>
      <c r="U90" s="106"/>
      <c r="V90" s="107"/>
      <c r="W90" s="106"/>
      <c r="X90" s="107"/>
      <c r="Y90" s="106"/>
      <c r="Z90" s="107"/>
      <c r="AA90" s="106"/>
      <c r="AB90" s="107"/>
      <c r="AC90" s="4"/>
      <c r="AD90" s="4"/>
      <c r="AE90" s="4"/>
    </row>
    <row r="91" ht="15.75" customHeight="1">
      <c r="A91" s="23"/>
      <c r="B91" s="102" t="s">
        <v>128</v>
      </c>
      <c r="C91" s="106"/>
      <c r="D91" s="107"/>
      <c r="E91" s="106"/>
      <c r="F91" s="107"/>
      <c r="G91" s="106"/>
      <c r="H91" s="107">
        <v>2.0</v>
      </c>
      <c r="I91" s="106"/>
      <c r="J91" s="107"/>
      <c r="K91" s="106"/>
      <c r="L91" s="107"/>
      <c r="M91" s="106"/>
      <c r="N91" s="107"/>
      <c r="O91" s="106"/>
      <c r="P91" s="107"/>
      <c r="Q91" s="106"/>
      <c r="R91" s="107"/>
      <c r="S91" s="106"/>
      <c r="T91" s="107"/>
      <c r="U91" s="106"/>
      <c r="V91" s="107"/>
      <c r="W91" s="106"/>
      <c r="X91" s="107"/>
      <c r="Y91" s="106"/>
      <c r="Z91" s="107"/>
      <c r="AA91" s="106"/>
      <c r="AB91" s="107"/>
      <c r="AC91" s="4"/>
      <c r="AD91" s="4"/>
      <c r="AE91" s="4"/>
    </row>
    <row r="92" ht="15.75" customHeight="1">
      <c r="A92" s="23"/>
      <c r="B92" s="102" t="s">
        <v>129</v>
      </c>
      <c r="C92" s="106"/>
      <c r="D92" s="107"/>
      <c r="E92" s="106"/>
      <c r="F92" s="107"/>
      <c r="G92" s="106"/>
      <c r="H92" s="107"/>
      <c r="I92" s="106"/>
      <c r="J92" s="107"/>
      <c r="K92" s="106"/>
      <c r="L92" s="107"/>
      <c r="M92" s="106"/>
      <c r="N92" s="107"/>
      <c r="O92" s="106"/>
      <c r="P92" s="107"/>
      <c r="Q92" s="106"/>
      <c r="R92" s="107"/>
      <c r="S92" s="106"/>
      <c r="T92" s="107"/>
      <c r="U92" s="106"/>
      <c r="V92" s="107"/>
      <c r="W92" s="106"/>
      <c r="X92" s="107"/>
      <c r="Y92" s="106"/>
      <c r="Z92" s="107"/>
      <c r="AA92" s="106"/>
      <c r="AB92" s="107"/>
      <c r="AC92" s="4"/>
      <c r="AD92" s="4"/>
      <c r="AE92" s="4"/>
    </row>
    <row r="93" ht="15.75" customHeight="1">
      <c r="A93" s="12"/>
      <c r="B93" s="102" t="s">
        <v>130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31" t="s">
        <v>39</v>
      </c>
      <c r="AD93" s="4">
        <f>SUM(AA85:AA93,Y85:Y93,W85:W93,U85:U93,S85:S93,Q85:Q93,O85:O93,M85:M93,K85:K93,I85:I93,G85:G93,E85:E93,C85:C93)</f>
        <v>0</v>
      </c>
      <c r="AE93" s="4">
        <f>SUM(AB85:AB93,Z85:Z93,X85:X93,V85:V93,T85:T93,R85:R93,P85:P93,N85:N93,L85:L93,H85:H93,F85:F93,J85:J93,D85:D93)</f>
        <v>7</v>
      </c>
    </row>
    <row r="94" ht="15.75" customHeight="1">
      <c r="A94" s="110" t="s">
        <v>131</v>
      </c>
      <c r="B94" s="111" t="s">
        <v>132</v>
      </c>
      <c r="C94" s="112"/>
      <c r="D94" s="113">
        <v>2.5</v>
      </c>
      <c r="E94" s="116"/>
      <c r="F94" s="113">
        <v>1.0</v>
      </c>
      <c r="G94" s="116"/>
      <c r="H94" s="117"/>
      <c r="I94" s="112"/>
      <c r="J94" s="113">
        <v>0.5</v>
      </c>
      <c r="K94" s="112"/>
      <c r="L94" s="117"/>
      <c r="M94" s="112"/>
      <c r="N94" s="117"/>
      <c r="O94" s="112"/>
      <c r="P94" s="117"/>
      <c r="Q94" s="112"/>
      <c r="R94" s="117"/>
      <c r="S94" s="112"/>
      <c r="T94" s="117"/>
      <c r="U94" s="112"/>
      <c r="V94" s="117"/>
      <c r="W94" s="112"/>
      <c r="X94" s="117"/>
      <c r="Y94" s="112"/>
      <c r="Z94" s="117"/>
      <c r="AA94" s="112"/>
      <c r="AB94" s="119"/>
      <c r="AC94" s="4"/>
      <c r="AD94" s="4"/>
      <c r="AE94" s="4"/>
    </row>
    <row r="95" ht="15.75" customHeight="1">
      <c r="A95" s="23"/>
      <c r="B95" s="121" t="s">
        <v>133</v>
      </c>
      <c r="C95" s="122"/>
      <c r="D95" s="123"/>
      <c r="E95" s="124"/>
      <c r="F95" s="123"/>
      <c r="G95" s="122"/>
      <c r="H95" s="123"/>
      <c r="I95" s="122"/>
      <c r="J95" s="123"/>
      <c r="K95" s="122"/>
      <c r="L95" s="123"/>
      <c r="M95" s="122"/>
      <c r="N95" s="123"/>
      <c r="O95" s="122"/>
      <c r="P95" s="123"/>
      <c r="Q95" s="122"/>
      <c r="R95" s="123"/>
      <c r="S95" s="122"/>
      <c r="T95" s="123"/>
      <c r="U95" s="122"/>
      <c r="V95" s="123"/>
      <c r="W95" s="122"/>
      <c r="X95" s="123"/>
      <c r="Y95" s="122"/>
      <c r="Z95" s="123"/>
      <c r="AA95" s="112"/>
      <c r="AB95" s="119"/>
      <c r="AC95" s="4"/>
      <c r="AD95" s="4"/>
      <c r="AE95" s="4"/>
    </row>
    <row r="96" ht="15.75" customHeight="1">
      <c r="A96" s="23"/>
      <c r="B96" s="121" t="s">
        <v>134</v>
      </c>
      <c r="C96" s="122"/>
      <c r="D96" s="123"/>
      <c r="E96" s="124"/>
      <c r="F96" s="123"/>
      <c r="G96" s="122"/>
      <c r="H96" s="123"/>
      <c r="I96" s="122"/>
      <c r="J96" s="123"/>
      <c r="K96" s="122"/>
      <c r="L96" s="123"/>
      <c r="M96" s="122"/>
      <c r="N96" s="123"/>
      <c r="O96" s="122"/>
      <c r="P96" s="123"/>
      <c r="Q96" s="122"/>
      <c r="R96" s="123"/>
      <c r="S96" s="122"/>
      <c r="T96" s="123"/>
      <c r="U96" s="122"/>
      <c r="V96" s="123"/>
      <c r="W96" s="122"/>
      <c r="X96" s="123"/>
      <c r="Y96" s="122"/>
      <c r="Z96" s="123"/>
      <c r="AA96" s="112"/>
      <c r="AB96" s="119"/>
      <c r="AC96" s="4"/>
      <c r="AD96" s="4"/>
      <c r="AE96" s="4"/>
    </row>
    <row r="97" ht="15.75" customHeight="1">
      <c r="A97" s="23"/>
      <c r="B97" s="121" t="s">
        <v>135</v>
      </c>
      <c r="C97" s="122"/>
      <c r="D97" s="123"/>
      <c r="E97" s="124"/>
      <c r="F97" s="123"/>
      <c r="G97" s="122"/>
      <c r="H97" s="123"/>
      <c r="I97" s="122"/>
      <c r="J97" s="123"/>
      <c r="K97" s="122"/>
      <c r="L97" s="123"/>
      <c r="M97" s="122"/>
      <c r="N97" s="123"/>
      <c r="O97" s="122"/>
      <c r="P97" s="123"/>
      <c r="Q97" s="122"/>
      <c r="R97" s="123"/>
      <c r="S97" s="122"/>
      <c r="T97" s="123"/>
      <c r="U97" s="122"/>
      <c r="V97" s="123"/>
      <c r="W97" s="122"/>
      <c r="X97" s="123"/>
      <c r="Y97" s="122"/>
      <c r="Z97" s="123"/>
      <c r="AA97" s="112"/>
      <c r="AB97" s="119"/>
      <c r="AC97" s="4"/>
      <c r="AD97" s="4"/>
      <c r="AE97" s="4"/>
    </row>
    <row r="98" ht="15.75" customHeight="1">
      <c r="A98" s="12"/>
      <c r="B98" s="125" t="s">
        <v>136</v>
      </c>
      <c r="C98" s="128"/>
      <c r="D98" s="129"/>
      <c r="E98" s="130"/>
      <c r="F98" s="129"/>
      <c r="G98" s="128"/>
      <c r="H98" s="129"/>
      <c r="I98" s="128"/>
      <c r="J98" s="129"/>
      <c r="K98" s="128"/>
      <c r="L98" s="129"/>
      <c r="M98" s="128"/>
      <c r="N98" s="129"/>
      <c r="O98" s="128"/>
      <c r="P98" s="129"/>
      <c r="Q98" s="128"/>
      <c r="R98" s="129"/>
      <c r="S98" s="128"/>
      <c r="T98" s="129"/>
      <c r="U98" s="128"/>
      <c r="V98" s="129"/>
      <c r="W98" s="128"/>
      <c r="X98" s="129"/>
      <c r="Y98" s="128"/>
      <c r="Z98" s="129"/>
      <c r="AA98" s="134"/>
      <c r="AB98" s="136"/>
      <c r="AC98" s="31" t="s">
        <v>39</v>
      </c>
      <c r="AD98" s="4">
        <f t="shared" ref="AD98:AE98" si="5">SUM(AA94:AA98,Y94:Y98,W94:W98,U94:U98,S94:S98,Q94:Q98,O94:O98,M94:M98,K94:K98,I94:I98,G94:G98,E94:E98,C94:C98)</f>
        <v>0</v>
      </c>
      <c r="AE98" s="4">
        <f t="shared" si="5"/>
        <v>4</v>
      </c>
    </row>
    <row r="99" ht="15.75" customHeight="1">
      <c r="A99" s="4"/>
      <c r="B99" s="133" t="s">
        <v>39</v>
      </c>
      <c r="C99" s="135">
        <f t="shared" ref="C99:AB99" si="6">SUM(C9:C98)</f>
        <v>0</v>
      </c>
      <c r="D99" s="135">
        <f t="shared" si="6"/>
        <v>13.5</v>
      </c>
      <c r="E99" s="135">
        <f t="shared" si="6"/>
        <v>0</v>
      </c>
      <c r="F99" s="135">
        <f t="shared" si="6"/>
        <v>16</v>
      </c>
      <c r="G99" s="135">
        <f t="shared" si="6"/>
        <v>0</v>
      </c>
      <c r="H99" s="135">
        <f t="shared" si="6"/>
        <v>15.5</v>
      </c>
      <c r="I99" s="135">
        <f t="shared" si="6"/>
        <v>0</v>
      </c>
      <c r="J99" s="135">
        <f t="shared" si="6"/>
        <v>12.5</v>
      </c>
      <c r="K99" s="135">
        <f t="shared" si="6"/>
        <v>0</v>
      </c>
      <c r="L99" s="135">
        <f t="shared" si="6"/>
        <v>8</v>
      </c>
      <c r="M99" s="135">
        <f t="shared" si="6"/>
        <v>0</v>
      </c>
      <c r="N99" s="135">
        <f t="shared" si="6"/>
        <v>7</v>
      </c>
      <c r="O99" s="135">
        <f t="shared" si="6"/>
        <v>0</v>
      </c>
      <c r="P99" s="135">
        <f t="shared" si="6"/>
        <v>6.5</v>
      </c>
      <c r="Q99" s="135">
        <f t="shared" si="6"/>
        <v>0</v>
      </c>
      <c r="R99" s="135">
        <f t="shared" si="6"/>
        <v>0</v>
      </c>
      <c r="S99" s="135">
        <f t="shared" si="6"/>
        <v>0</v>
      </c>
      <c r="T99" s="135">
        <f t="shared" si="6"/>
        <v>8</v>
      </c>
      <c r="U99" s="135">
        <f t="shared" si="6"/>
        <v>0</v>
      </c>
      <c r="V99" s="135">
        <f t="shared" si="6"/>
        <v>11</v>
      </c>
      <c r="W99" s="135">
        <f t="shared" si="6"/>
        <v>0</v>
      </c>
      <c r="X99" s="135">
        <f t="shared" si="6"/>
        <v>12.5</v>
      </c>
      <c r="Y99" s="135">
        <f t="shared" si="6"/>
        <v>0</v>
      </c>
      <c r="Z99" s="135">
        <f t="shared" si="6"/>
        <v>13.5</v>
      </c>
      <c r="AA99" s="135">
        <f t="shared" si="6"/>
        <v>0</v>
      </c>
      <c r="AB99" s="135">
        <f t="shared" si="6"/>
        <v>13.5</v>
      </c>
      <c r="AC99" s="4"/>
      <c r="AD99" s="4"/>
      <c r="AE99" s="4"/>
    </row>
    <row r="100" ht="15.75" customHeight="1">
      <c r="A100" s="4"/>
      <c r="B100" s="4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4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4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4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D105" s="5"/>
      <c r="AE105" s="5"/>
    </row>
    <row r="106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D106" s="5"/>
      <c r="AE106" s="5"/>
    </row>
    <row r="107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D107" s="5"/>
      <c r="AE107" s="5"/>
    </row>
    <row r="108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D108" s="5"/>
      <c r="AE108" s="5"/>
    </row>
    <row r="109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D109" s="5"/>
      <c r="AE109" s="5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D113" s="5"/>
      <c r="AE113" s="5"/>
    </row>
    <row r="114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D114" s="5"/>
      <c r="AE114" s="5"/>
    </row>
    <row r="11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D115" s="5"/>
      <c r="AE115" s="5"/>
    </row>
    <row r="116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D116" s="5"/>
      <c r="AE116" s="5"/>
    </row>
    <row r="117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D117" s="5"/>
      <c r="AE117" s="5"/>
    </row>
    <row r="118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D118" s="5"/>
      <c r="AE118" s="5"/>
    </row>
    <row r="119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D119" s="5"/>
      <c r="AE119" s="5"/>
    </row>
    <row r="120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D120" s="5"/>
      <c r="AE120" s="5"/>
    </row>
    <row r="121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D121" s="5"/>
      <c r="AE121" s="5"/>
    </row>
    <row r="12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D122" s="5"/>
      <c r="AE122" s="5"/>
    </row>
    <row r="123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D123" s="5"/>
      <c r="AE123" s="5"/>
    </row>
    <row r="124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D124" s="5"/>
      <c r="AE124" s="5"/>
    </row>
    <row r="1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D125" s="5"/>
      <c r="AE125" s="5"/>
    </row>
    <row r="126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D126" s="5"/>
      <c r="AE126" s="5"/>
    </row>
    <row r="127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D127" s="5"/>
      <c r="AE127" s="5"/>
    </row>
    <row r="128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D128" s="5"/>
      <c r="AE128" s="5"/>
    </row>
    <row r="129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D129" s="5"/>
      <c r="AE129" s="5"/>
    </row>
    <row r="130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D130" s="5"/>
      <c r="AE130" s="5"/>
    </row>
    <row r="131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D131" s="5"/>
      <c r="AE131" s="5"/>
    </row>
    <row r="132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D132" s="5"/>
      <c r="AE132" s="5"/>
    </row>
    <row r="133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D133" s="5"/>
      <c r="AE133" s="5"/>
    </row>
    <row r="134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D134" s="5"/>
      <c r="AE134" s="5"/>
    </row>
    <row r="13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D135" s="5"/>
      <c r="AE135" s="5"/>
    </row>
    <row r="136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D136" s="5"/>
      <c r="AE136" s="5"/>
    </row>
    <row r="137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D137" s="5"/>
      <c r="AE137" s="5"/>
    </row>
    <row r="138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D138" s="5"/>
      <c r="AE138" s="5"/>
    </row>
    <row r="139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D139" s="5"/>
      <c r="AE139" s="5"/>
    </row>
    <row r="140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D140" s="5"/>
      <c r="AE140" s="5"/>
    </row>
    <row r="141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D141" s="5"/>
      <c r="AE141" s="5"/>
    </row>
    <row r="142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D142" s="5"/>
      <c r="AE142" s="5"/>
    </row>
    <row r="143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D143" s="5"/>
      <c r="AE143" s="5"/>
    </row>
    <row r="144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D144" s="5"/>
      <c r="AE144" s="5"/>
    </row>
    <row r="14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D145" s="5"/>
      <c r="AE145" s="5"/>
    </row>
    <row r="146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D146" s="5"/>
      <c r="AE146" s="5"/>
    </row>
    <row r="147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D147" s="5"/>
      <c r="AE147" s="5"/>
    </row>
    <row r="148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D148" s="5"/>
      <c r="AE148" s="5"/>
    </row>
    <row r="149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D149" s="5"/>
      <c r="AE149" s="5"/>
    </row>
    <row r="150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D150" s="5"/>
      <c r="AE150" s="5"/>
    </row>
    <row r="151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D151" s="5"/>
      <c r="AE151" s="5"/>
    </row>
    <row r="152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D152" s="5"/>
      <c r="AE152" s="5"/>
    </row>
    <row r="153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D153" s="5"/>
      <c r="AE153" s="5"/>
    </row>
    <row r="154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D154" s="5"/>
      <c r="AE154" s="5"/>
    </row>
    <row r="15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D155" s="5"/>
      <c r="AE155" s="5"/>
    </row>
    <row r="156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D156" s="5"/>
      <c r="AE156" s="5"/>
    </row>
    <row r="157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D157" s="5"/>
      <c r="AE157" s="5"/>
    </row>
    <row r="158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D158" s="5"/>
      <c r="AE158" s="5"/>
    </row>
    <row r="159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D159" s="5"/>
      <c r="AE159" s="5"/>
    </row>
    <row r="160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D160" s="5"/>
      <c r="AE160" s="5"/>
    </row>
    <row r="161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D161" s="5"/>
      <c r="AE161" s="5"/>
    </row>
    <row r="162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D162" s="5"/>
      <c r="AE162" s="5"/>
    </row>
    <row r="163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D163" s="5"/>
      <c r="AE163" s="5"/>
    </row>
    <row r="164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D164" s="5"/>
      <c r="AE164" s="5"/>
    </row>
    <row r="16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D165" s="5"/>
      <c r="AE165" s="5"/>
    </row>
    <row r="166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D166" s="5"/>
      <c r="AE166" s="5"/>
    </row>
    <row r="167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D167" s="5"/>
      <c r="AE167" s="5"/>
    </row>
    <row r="168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D168" s="5"/>
      <c r="AE168" s="5"/>
    </row>
    <row r="169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D169" s="5"/>
      <c r="AE169" s="5"/>
    </row>
    <row r="170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D170" s="5"/>
      <c r="AE170" s="5"/>
    </row>
    <row r="171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D171" s="5"/>
      <c r="AE171" s="5"/>
    </row>
    <row r="172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D172" s="5"/>
      <c r="AE172" s="5"/>
    </row>
    <row r="173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D173" s="5"/>
      <c r="AE173" s="5"/>
    </row>
    <row r="174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D174" s="5"/>
      <c r="AE174" s="5"/>
    </row>
    <row r="17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D175" s="5"/>
      <c r="AE175" s="5"/>
    </row>
    <row r="176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D176" s="5"/>
      <c r="AE176" s="5"/>
    </row>
    <row r="177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D177" s="5"/>
      <c r="AE177" s="5"/>
    </row>
    <row r="178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D178" s="5"/>
      <c r="AE178" s="5"/>
    </row>
    <row r="179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D179" s="5"/>
      <c r="AE179" s="5"/>
    </row>
    <row r="180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D180" s="5"/>
      <c r="AE180" s="5"/>
    </row>
    <row r="181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D181" s="5"/>
      <c r="AE181" s="5"/>
    </row>
    <row r="182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D182" s="5"/>
      <c r="AE182" s="5"/>
    </row>
    <row r="183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D183" s="5"/>
      <c r="AE183" s="5"/>
    </row>
    <row r="184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D184" s="5"/>
      <c r="AE184" s="5"/>
    </row>
    <row r="18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D185" s="5"/>
      <c r="AE185" s="5"/>
    </row>
    <row r="186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D186" s="5"/>
      <c r="AE186" s="5"/>
    </row>
    <row r="187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D187" s="5"/>
      <c r="AE187" s="5"/>
    </row>
    <row r="188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D188" s="5"/>
      <c r="AE188" s="5"/>
    </row>
    <row r="189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D189" s="5"/>
      <c r="AE189" s="5"/>
    </row>
    <row r="190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D190" s="5"/>
      <c r="AE190" s="5"/>
    </row>
    <row r="191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D191" s="5"/>
      <c r="AE191" s="5"/>
    </row>
    <row r="192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D192" s="5"/>
      <c r="AE192" s="5"/>
    </row>
    <row r="193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D193" s="5"/>
      <c r="AE193" s="5"/>
    </row>
    <row r="194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D194" s="5"/>
      <c r="AE194" s="5"/>
    </row>
    <row r="19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D195" s="5"/>
      <c r="AE195" s="5"/>
    </row>
    <row r="196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D196" s="5"/>
      <c r="AE196" s="5"/>
    </row>
    <row r="197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D197" s="5"/>
      <c r="AE197" s="5"/>
    </row>
    <row r="198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D198" s="5"/>
      <c r="AE198" s="5"/>
    </row>
    <row r="199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D199" s="5"/>
      <c r="AE199" s="5"/>
    </row>
    <row r="200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D200" s="5"/>
      <c r="AE200" s="5"/>
    </row>
    <row r="201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D201" s="5"/>
      <c r="AE201" s="5"/>
    </row>
    <row r="202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D202" s="5"/>
      <c r="AE202" s="5"/>
    </row>
    <row r="203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D203" s="5"/>
      <c r="AE203" s="5"/>
    </row>
    <row r="204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D204" s="5"/>
      <c r="AE204" s="5"/>
    </row>
    <row r="20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D205" s="5"/>
      <c r="AE205" s="5"/>
    </row>
    <row r="206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D206" s="5"/>
      <c r="AE206" s="5"/>
    </row>
    <row r="207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D207" s="5"/>
      <c r="AE207" s="5"/>
    </row>
    <row r="208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D208" s="5"/>
      <c r="AE208" s="5"/>
    </row>
    <row r="209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D209" s="5"/>
      <c r="AE209" s="5"/>
    </row>
    <row r="210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D210" s="5"/>
      <c r="AE210" s="5"/>
    </row>
    <row r="211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D211" s="5"/>
      <c r="AE211" s="5"/>
    </row>
    <row r="21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D212" s="5"/>
      <c r="AE212" s="5"/>
    </row>
    <row r="213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D213" s="5"/>
      <c r="AE213" s="5"/>
    </row>
    <row r="214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D214" s="5"/>
      <c r="AE214" s="5"/>
    </row>
    <row r="21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D215" s="5"/>
      <c r="AE215" s="5"/>
    </row>
    <row r="216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D216" s="5"/>
      <c r="AE216" s="5"/>
    </row>
    <row r="217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D217" s="5"/>
      <c r="AE217" s="5"/>
    </row>
    <row r="218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D218" s="5"/>
      <c r="AE218" s="5"/>
    </row>
    <row r="219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D219" s="5"/>
      <c r="AE219" s="5"/>
    </row>
    <row r="220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D220" s="5"/>
      <c r="AE220" s="5"/>
    </row>
    <row r="221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D221" s="5"/>
      <c r="AE221" s="5"/>
    </row>
    <row r="22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D222" s="5"/>
      <c r="AE222" s="5"/>
    </row>
    <row r="223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D223" s="5"/>
      <c r="AE223" s="5"/>
    </row>
    <row r="224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D224" s="5"/>
      <c r="AE224" s="5"/>
    </row>
    <row r="2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D225" s="5"/>
      <c r="AE225" s="5"/>
    </row>
    <row r="226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D226" s="5"/>
      <c r="AE226" s="5"/>
    </row>
    <row r="227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D227" s="5"/>
      <c r="AE227" s="5"/>
    </row>
    <row r="228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D228" s="5"/>
      <c r="AE228" s="5"/>
    </row>
    <row r="229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D229" s="5"/>
      <c r="AE229" s="5"/>
    </row>
    <row r="230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D230" s="5"/>
      <c r="AE230" s="5"/>
    </row>
    <row r="231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D231" s="5"/>
      <c r="AE231" s="5"/>
    </row>
    <row r="23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D232" s="5"/>
      <c r="AE232" s="5"/>
    </row>
    <row r="233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D233" s="5"/>
      <c r="AE233" s="5"/>
    </row>
    <row r="234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D234" s="5"/>
      <c r="AE234" s="5"/>
    </row>
    <row r="23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D235" s="5"/>
      <c r="AE235" s="5"/>
    </row>
    <row r="236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D236" s="5"/>
      <c r="AE236" s="5"/>
    </row>
    <row r="237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D237" s="5"/>
      <c r="AE237" s="5"/>
    </row>
    <row r="238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D238" s="5"/>
      <c r="AE238" s="5"/>
    </row>
    <row r="239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D239" s="5"/>
      <c r="AE239" s="5"/>
    </row>
    <row r="240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D240" s="5"/>
      <c r="AE240" s="5"/>
    </row>
    <row r="241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D241" s="5"/>
      <c r="AE241" s="5"/>
    </row>
    <row r="24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D242" s="5"/>
      <c r="AE242" s="5"/>
    </row>
    <row r="243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D243" s="5"/>
      <c r="AE243" s="5"/>
    </row>
    <row r="244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D244" s="5"/>
      <c r="AE244" s="5"/>
    </row>
    <row r="24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D245" s="5"/>
      <c r="AE245" s="5"/>
    </row>
    <row r="246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D246" s="5"/>
      <c r="AE246" s="5"/>
    </row>
    <row r="247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D247" s="5"/>
      <c r="AE247" s="5"/>
    </row>
    <row r="248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D248" s="5"/>
      <c r="AE248" s="5"/>
    </row>
    <row r="249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D249" s="5"/>
      <c r="AE249" s="5"/>
    </row>
    <row r="250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D250" s="5"/>
      <c r="AE250" s="5"/>
    </row>
    <row r="251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D251" s="5"/>
      <c r="AE251" s="5"/>
    </row>
    <row r="25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D252" s="5"/>
      <c r="AE252" s="5"/>
    </row>
    <row r="253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D253" s="5"/>
      <c r="AE253" s="5"/>
    </row>
    <row r="254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D254" s="5"/>
      <c r="AE254" s="5"/>
    </row>
    <row r="25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D255" s="5"/>
      <c r="AE255" s="5"/>
    </row>
    <row r="256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D256" s="5"/>
      <c r="AE256" s="5"/>
    </row>
    <row r="257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D257" s="5"/>
      <c r="AE257" s="5"/>
    </row>
    <row r="258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D258" s="5"/>
      <c r="AE258" s="5"/>
    </row>
    <row r="259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D259" s="5"/>
      <c r="AE259" s="5"/>
    </row>
    <row r="260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D260" s="5"/>
      <c r="AE260" s="5"/>
    </row>
    <row r="261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D261" s="5"/>
      <c r="AE261" s="5"/>
    </row>
    <row r="262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D262" s="5"/>
      <c r="AE262" s="5"/>
    </row>
    <row r="263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D263" s="5"/>
      <c r="AE263" s="5"/>
    </row>
    <row r="264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D264" s="5"/>
      <c r="AE264" s="5"/>
    </row>
    <row r="26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D265" s="5"/>
      <c r="AE265" s="5"/>
    </row>
    <row r="266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D266" s="5"/>
      <c r="AE266" s="5"/>
    </row>
    <row r="267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D267" s="5"/>
      <c r="AE267" s="5"/>
    </row>
    <row r="268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D268" s="5"/>
      <c r="AE268" s="5"/>
    </row>
    <row r="269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D269" s="5"/>
      <c r="AE269" s="5"/>
    </row>
    <row r="270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D270" s="5"/>
      <c r="AE270" s="5"/>
    </row>
    <row r="271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D271" s="5"/>
      <c r="AE271" s="5"/>
    </row>
    <row r="272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D272" s="5"/>
      <c r="AE272" s="5"/>
    </row>
    <row r="273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D273" s="5"/>
      <c r="AE273" s="5"/>
    </row>
    <row r="274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D274" s="5"/>
      <c r="AE274" s="5"/>
    </row>
    <row r="27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D275" s="5"/>
      <c r="AE275" s="5"/>
    </row>
    <row r="276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D276" s="5"/>
      <c r="AE276" s="5"/>
    </row>
    <row r="277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D277" s="5"/>
      <c r="AE277" s="5"/>
    </row>
    <row r="278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D278" s="5"/>
      <c r="AE278" s="5"/>
    </row>
    <row r="279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D279" s="5"/>
      <c r="AE279" s="5"/>
    </row>
    <row r="280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D280" s="5"/>
      <c r="AE280" s="5"/>
    </row>
    <row r="281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D281" s="5"/>
      <c r="AE281" s="5"/>
    </row>
    <row r="282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D282" s="5"/>
      <c r="AE282" s="5"/>
    </row>
    <row r="283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D283" s="5"/>
      <c r="AE283" s="5"/>
    </row>
    <row r="284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D284" s="5"/>
      <c r="AE284" s="5"/>
    </row>
    <row r="28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D285" s="5"/>
      <c r="AE285" s="5"/>
    </row>
    <row r="286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D286" s="5"/>
      <c r="AE286" s="5"/>
    </row>
    <row r="287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D287" s="5"/>
      <c r="AE287" s="5"/>
    </row>
    <row r="288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D288" s="5"/>
      <c r="AE288" s="5"/>
    </row>
    <row r="289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D289" s="5"/>
      <c r="AE289" s="5"/>
    </row>
    <row r="290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D290" s="5"/>
      <c r="AE290" s="5"/>
    </row>
    <row r="291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D291" s="5"/>
      <c r="AE291" s="5"/>
    </row>
    <row r="292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D292" s="5"/>
      <c r="AE292" s="5"/>
    </row>
    <row r="293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D293" s="5"/>
      <c r="AE293" s="5"/>
    </row>
    <row r="294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D294" s="5"/>
      <c r="AE294" s="5"/>
    </row>
    <row r="29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D295" s="5"/>
      <c r="AE295" s="5"/>
    </row>
    <row r="296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D296" s="5"/>
      <c r="AE296" s="5"/>
    </row>
    <row r="297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D297" s="5"/>
      <c r="AE297" s="5"/>
    </row>
    <row r="298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D298" s="5"/>
      <c r="AE298" s="5"/>
    </row>
    <row r="299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D299" s="5"/>
      <c r="AE299" s="5"/>
    </row>
    <row r="300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D300" s="5"/>
      <c r="AE300" s="5"/>
    </row>
    <row r="301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D301" s="5"/>
      <c r="AE301" s="5"/>
    </row>
    <row r="302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D302" s="5"/>
      <c r="AE302" s="5"/>
    </row>
    <row r="303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D303" s="5"/>
      <c r="AE303" s="5"/>
    </row>
    <row r="304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D304" s="5"/>
      <c r="AE304" s="5"/>
    </row>
    <row r="30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D305" s="5"/>
      <c r="AE305" s="5"/>
    </row>
    <row r="306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D306" s="5"/>
      <c r="AE306" s="5"/>
    </row>
    <row r="307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D307" s="5"/>
      <c r="AE307" s="5"/>
    </row>
    <row r="308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D308" s="5"/>
      <c r="AE308" s="5"/>
    </row>
    <row r="309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D309" s="5"/>
      <c r="AE309" s="5"/>
    </row>
    <row r="310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D310" s="5"/>
      <c r="AE310" s="5"/>
    </row>
    <row r="311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D311" s="5"/>
      <c r="AE311" s="5"/>
    </row>
    <row r="312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D312" s="5"/>
      <c r="AE312" s="5"/>
    </row>
    <row r="313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D313" s="5"/>
      <c r="AE313" s="5"/>
    </row>
    <row r="314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D314" s="5"/>
      <c r="AE314" s="5"/>
    </row>
    <row r="31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D315" s="5"/>
      <c r="AE315" s="5"/>
    </row>
    <row r="316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D316" s="5"/>
      <c r="AE316" s="5"/>
    </row>
    <row r="317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D317" s="5"/>
      <c r="AE317" s="5"/>
    </row>
    <row r="318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D318" s="5"/>
      <c r="AE318" s="5"/>
    </row>
    <row r="319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D319" s="5"/>
      <c r="AE319" s="5"/>
    </row>
    <row r="320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D320" s="5"/>
      <c r="AE320" s="5"/>
    </row>
    <row r="321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D321" s="5"/>
      <c r="AE321" s="5"/>
    </row>
    <row r="322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D322" s="5"/>
      <c r="AE322" s="5"/>
    </row>
    <row r="323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D323" s="5"/>
      <c r="AE323" s="5"/>
    </row>
    <row r="324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D324" s="5"/>
      <c r="AE324" s="5"/>
    </row>
    <row r="3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D325" s="5"/>
      <c r="AE325" s="5"/>
    </row>
    <row r="326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D326" s="5"/>
      <c r="AE326" s="5"/>
    </row>
    <row r="327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D327" s="5"/>
      <c r="AE327" s="5"/>
    </row>
    <row r="328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D328" s="5"/>
      <c r="AE328" s="5"/>
    </row>
    <row r="329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D329" s="5"/>
      <c r="AE329" s="5"/>
    </row>
    <row r="330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D330" s="5"/>
      <c r="AE330" s="5"/>
    </row>
    <row r="331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D331" s="5"/>
      <c r="AE331" s="5"/>
    </row>
    <row r="332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D332" s="5"/>
      <c r="AE332" s="5"/>
    </row>
    <row r="333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D333" s="5"/>
      <c r="AE333" s="5"/>
    </row>
    <row r="334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D334" s="5"/>
      <c r="AE334" s="5"/>
    </row>
    <row r="33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D335" s="5"/>
      <c r="AE335" s="5"/>
    </row>
    <row r="336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D336" s="5"/>
      <c r="AE336" s="5"/>
    </row>
    <row r="337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D337" s="5"/>
      <c r="AE337" s="5"/>
    </row>
    <row r="338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D338" s="5"/>
      <c r="AE338" s="5"/>
    </row>
    <row r="339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D339" s="5"/>
      <c r="AE339" s="5"/>
    </row>
    <row r="340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D340" s="5"/>
      <c r="AE340" s="5"/>
    </row>
    <row r="341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D341" s="5"/>
      <c r="AE341" s="5"/>
    </row>
    <row r="342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D342" s="5"/>
      <c r="AE342" s="5"/>
    </row>
    <row r="343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D343" s="5"/>
      <c r="AE343" s="5"/>
    </row>
    <row r="344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D344" s="5"/>
      <c r="AE344" s="5"/>
    </row>
    <row r="34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D345" s="5"/>
      <c r="AE345" s="5"/>
    </row>
    <row r="346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D346" s="5"/>
      <c r="AE346" s="5"/>
    </row>
    <row r="347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D347" s="5"/>
      <c r="AE347" s="5"/>
    </row>
    <row r="348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D348" s="5"/>
      <c r="AE348" s="5"/>
    </row>
    <row r="349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D349" s="5"/>
      <c r="AE349" s="5"/>
    </row>
    <row r="350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D350" s="5"/>
      <c r="AE350" s="5"/>
    </row>
    <row r="351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D351" s="5"/>
      <c r="AE351" s="5"/>
    </row>
    <row r="352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D352" s="5"/>
      <c r="AE352" s="5"/>
    </row>
    <row r="353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D353" s="5"/>
      <c r="AE353" s="5"/>
    </row>
    <row r="354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D354" s="5"/>
      <c r="AE354" s="5"/>
    </row>
    <row r="35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D355" s="5"/>
      <c r="AE355" s="5"/>
    </row>
    <row r="356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D356" s="5"/>
      <c r="AE356" s="5"/>
    </row>
    <row r="357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D357" s="5"/>
      <c r="AE357" s="5"/>
    </row>
    <row r="358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D358" s="5"/>
      <c r="AE358" s="5"/>
    </row>
    <row r="359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D359" s="5"/>
      <c r="AE359" s="5"/>
    </row>
    <row r="360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D360" s="5"/>
      <c r="AE360" s="5"/>
    </row>
    <row r="361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D361" s="5"/>
      <c r="AE361" s="5"/>
    </row>
    <row r="362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D362" s="5"/>
      <c r="AE362" s="5"/>
    </row>
    <row r="363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D363" s="5"/>
      <c r="AE363" s="5"/>
    </row>
    <row r="364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D364" s="5"/>
      <c r="AE364" s="5"/>
    </row>
    <row r="36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D365" s="5"/>
      <c r="AE365" s="5"/>
    </row>
    <row r="366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D366" s="5"/>
      <c r="AE366" s="5"/>
    </row>
    <row r="367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D367" s="5"/>
      <c r="AE367" s="5"/>
    </row>
    <row r="368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D368" s="5"/>
      <c r="AE368" s="5"/>
    </row>
    <row r="369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D369" s="5"/>
      <c r="AE369" s="5"/>
    </row>
    <row r="370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D370" s="5"/>
      <c r="AE370" s="5"/>
    </row>
    <row r="371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D371" s="5"/>
      <c r="AE371" s="5"/>
    </row>
    <row r="372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D372" s="5"/>
      <c r="AE372" s="5"/>
    </row>
    <row r="373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D373" s="5"/>
      <c r="AE373" s="5"/>
    </row>
    <row r="374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D374" s="5"/>
      <c r="AE374" s="5"/>
    </row>
    <row r="37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D375" s="5"/>
      <c r="AE375" s="5"/>
    </row>
    <row r="376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D376" s="5"/>
      <c r="AE376" s="5"/>
    </row>
    <row r="377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D377" s="5"/>
      <c r="AE377" s="5"/>
    </row>
    <row r="378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D378" s="5"/>
      <c r="AE378" s="5"/>
    </row>
    <row r="379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D379" s="5"/>
      <c r="AE379" s="5"/>
    </row>
    <row r="380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D380" s="5"/>
      <c r="AE380" s="5"/>
    </row>
    <row r="381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D381" s="5"/>
      <c r="AE381" s="5"/>
    </row>
    <row r="382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D382" s="5"/>
      <c r="AE382" s="5"/>
    </row>
    <row r="383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D383" s="5"/>
      <c r="AE383" s="5"/>
    </row>
    <row r="384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D384" s="5"/>
      <c r="AE384" s="5"/>
    </row>
    <row r="38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D385" s="5"/>
      <c r="AE385" s="5"/>
    </row>
    <row r="386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D386" s="5"/>
      <c r="AE386" s="5"/>
    </row>
    <row r="387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D387" s="5"/>
      <c r="AE387" s="5"/>
    </row>
    <row r="388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D388" s="5"/>
      <c r="AE388" s="5"/>
    </row>
    <row r="389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D389" s="5"/>
      <c r="AE389" s="5"/>
    </row>
    <row r="390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D390" s="5"/>
      <c r="AE390" s="5"/>
    </row>
    <row r="391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D391" s="5"/>
      <c r="AE391" s="5"/>
    </row>
    <row r="392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D392" s="5"/>
      <c r="AE392" s="5"/>
    </row>
    <row r="393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D393" s="5"/>
      <c r="AE393" s="5"/>
    </row>
    <row r="394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D394" s="5"/>
      <c r="AE394" s="5"/>
    </row>
    <row r="39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D395" s="5"/>
      <c r="AE395" s="5"/>
    </row>
    <row r="396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D396" s="5"/>
      <c r="AE396" s="5"/>
    </row>
    <row r="397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D397" s="5"/>
      <c r="AE397" s="5"/>
    </row>
    <row r="398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D398" s="5"/>
      <c r="AE398" s="5"/>
    </row>
    <row r="399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D399" s="5"/>
      <c r="AE399" s="5"/>
    </row>
    <row r="400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D400" s="5"/>
      <c r="AE400" s="5"/>
    </row>
    <row r="401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D401" s="5"/>
      <c r="AE401" s="5"/>
    </row>
    <row r="402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D402" s="5"/>
      <c r="AE402" s="5"/>
    </row>
    <row r="403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D403" s="5"/>
      <c r="AE403" s="5"/>
    </row>
    <row r="404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D404" s="5"/>
      <c r="AE404" s="5"/>
    </row>
    <row r="40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D405" s="5"/>
      <c r="AE405" s="5"/>
    </row>
    <row r="406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D406" s="5"/>
      <c r="AE406" s="5"/>
    </row>
    <row r="407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D407" s="5"/>
      <c r="AE407" s="5"/>
    </row>
    <row r="408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D408" s="5"/>
      <c r="AE408" s="5"/>
    </row>
    <row r="409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D409" s="5"/>
      <c r="AE409" s="5"/>
    </row>
    <row r="410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D410" s="5"/>
      <c r="AE410" s="5"/>
    </row>
    <row r="411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D411" s="5"/>
      <c r="AE411" s="5"/>
    </row>
    <row r="412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D412" s="5"/>
      <c r="AE412" s="5"/>
    </row>
    <row r="413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D413" s="5"/>
      <c r="AE413" s="5"/>
    </row>
    <row r="414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D414" s="5"/>
      <c r="AE414" s="5"/>
    </row>
    <row r="41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D415" s="5"/>
      <c r="AE415" s="5"/>
    </row>
    <row r="416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D416" s="5"/>
      <c r="AE416" s="5"/>
    </row>
    <row r="417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D417" s="5"/>
      <c r="AE417" s="5"/>
    </row>
    <row r="418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D418" s="5"/>
      <c r="AE418" s="5"/>
    </row>
    <row r="419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D419" s="5"/>
      <c r="AE419" s="5"/>
    </row>
    <row r="420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D420" s="5"/>
      <c r="AE420" s="5"/>
    </row>
    <row r="421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D421" s="5"/>
      <c r="AE421" s="5"/>
    </row>
    <row r="422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D422" s="5"/>
      <c r="AE422" s="5"/>
    </row>
    <row r="423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D423" s="5"/>
      <c r="AE423" s="5"/>
    </row>
    <row r="424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D424" s="5"/>
      <c r="AE424" s="5"/>
    </row>
    <row r="4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D425" s="5"/>
      <c r="AE425" s="5"/>
    </row>
    <row r="426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D426" s="5"/>
      <c r="AE426" s="5"/>
    </row>
    <row r="427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D427" s="5"/>
      <c r="AE427" s="5"/>
    </row>
    <row r="428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D428" s="5"/>
      <c r="AE428" s="5"/>
    </row>
    <row r="429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D429" s="5"/>
      <c r="AE429" s="5"/>
    </row>
    <row r="430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D430" s="5"/>
      <c r="AE430" s="5"/>
    </row>
    <row r="431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D431" s="5"/>
      <c r="AE431" s="5"/>
    </row>
    <row r="432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D432" s="5"/>
      <c r="AE432" s="5"/>
    </row>
    <row r="433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D433" s="5"/>
      <c r="AE433" s="5"/>
    </row>
    <row r="434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D434" s="5"/>
      <c r="AE434" s="5"/>
    </row>
    <row r="43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D435" s="5"/>
      <c r="AE435" s="5"/>
    </row>
    <row r="436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D436" s="5"/>
      <c r="AE436" s="5"/>
    </row>
    <row r="437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D437" s="5"/>
      <c r="AE437" s="5"/>
    </row>
    <row r="438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D438" s="5"/>
      <c r="AE438" s="5"/>
    </row>
    <row r="439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D439" s="5"/>
      <c r="AE439" s="5"/>
    </row>
    <row r="440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D440" s="5"/>
      <c r="AE440" s="5"/>
    </row>
    <row r="441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D441" s="5"/>
      <c r="AE441" s="5"/>
    </row>
    <row r="442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D442" s="5"/>
      <c r="AE442" s="5"/>
    </row>
    <row r="443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D443" s="5"/>
      <c r="AE443" s="5"/>
    </row>
    <row r="444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D444" s="5"/>
      <c r="AE444" s="5"/>
    </row>
    <row r="44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D445" s="5"/>
      <c r="AE445" s="5"/>
    </row>
    <row r="446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D446" s="5"/>
      <c r="AE446" s="5"/>
    </row>
    <row r="447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D447" s="5"/>
      <c r="AE447" s="5"/>
    </row>
    <row r="448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D448" s="5"/>
      <c r="AE448" s="5"/>
    </row>
    <row r="449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D449" s="5"/>
      <c r="AE449" s="5"/>
    </row>
    <row r="450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D450" s="5"/>
      <c r="AE450" s="5"/>
    </row>
    <row r="451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D451" s="5"/>
      <c r="AE451" s="5"/>
    </row>
    <row r="452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D452" s="5"/>
      <c r="AE452" s="5"/>
    </row>
    <row r="453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D453" s="5"/>
      <c r="AE453" s="5"/>
    </row>
    <row r="454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D454" s="5"/>
      <c r="AE454" s="5"/>
    </row>
    <row r="45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D455" s="5"/>
      <c r="AE455" s="5"/>
    </row>
    <row r="456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D456" s="5"/>
      <c r="AE456" s="5"/>
    </row>
    <row r="457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D457" s="5"/>
      <c r="AE457" s="5"/>
    </row>
    <row r="458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D458" s="5"/>
      <c r="AE458" s="5"/>
    </row>
    <row r="459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D459" s="5"/>
      <c r="AE459" s="5"/>
    </row>
    <row r="460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D460" s="5"/>
      <c r="AE460" s="5"/>
    </row>
    <row r="461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D461" s="5"/>
      <c r="AE461" s="5"/>
    </row>
    <row r="462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D462" s="5"/>
      <c r="AE462" s="5"/>
    </row>
    <row r="463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D463" s="5"/>
      <c r="AE463" s="5"/>
    </row>
    <row r="464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D464" s="5"/>
      <c r="AE464" s="5"/>
    </row>
    <row r="46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D465" s="5"/>
      <c r="AE465" s="5"/>
    </row>
    <row r="466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D466" s="5"/>
      <c r="AE466" s="5"/>
    </row>
    <row r="467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D467" s="5"/>
      <c r="AE467" s="5"/>
    </row>
    <row r="468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D468" s="5"/>
      <c r="AE468" s="5"/>
    </row>
    <row r="469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D469" s="5"/>
      <c r="AE469" s="5"/>
    </row>
    <row r="470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D470" s="5"/>
      <c r="AE470" s="5"/>
    </row>
    <row r="471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D471" s="5"/>
      <c r="AE471" s="5"/>
    </row>
    <row r="472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D472" s="5"/>
      <c r="AE472" s="5"/>
    </row>
    <row r="473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D473" s="5"/>
      <c r="AE473" s="5"/>
    </row>
    <row r="474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D474" s="5"/>
      <c r="AE474" s="5"/>
    </row>
    <row r="47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D475" s="5"/>
      <c r="AE475" s="5"/>
    </row>
    <row r="476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D476" s="5"/>
      <c r="AE476" s="5"/>
    </row>
    <row r="477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D477" s="5"/>
      <c r="AE477" s="5"/>
    </row>
    <row r="478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D478" s="5"/>
      <c r="AE478" s="5"/>
    </row>
    <row r="479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D479" s="5"/>
      <c r="AE479" s="5"/>
    </row>
    <row r="480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D480" s="5"/>
      <c r="AE480" s="5"/>
    </row>
    <row r="481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D481" s="5"/>
      <c r="AE481" s="5"/>
    </row>
    <row r="482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D482" s="5"/>
      <c r="AE482" s="5"/>
    </row>
    <row r="483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D483" s="5"/>
      <c r="AE483" s="5"/>
    </row>
    <row r="484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D484" s="5"/>
      <c r="AE484" s="5"/>
    </row>
    <row r="48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D485" s="5"/>
      <c r="AE485" s="5"/>
    </row>
    <row r="486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D486" s="5"/>
      <c r="AE486" s="5"/>
    </row>
    <row r="487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D487" s="5"/>
      <c r="AE487" s="5"/>
    </row>
    <row r="488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D488" s="5"/>
      <c r="AE488" s="5"/>
    </row>
    <row r="489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D489" s="5"/>
      <c r="AE489" s="5"/>
    </row>
    <row r="490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D490" s="5"/>
      <c r="AE490" s="5"/>
    </row>
    <row r="491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D491" s="5"/>
      <c r="AE491" s="5"/>
    </row>
    <row r="492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D492" s="5"/>
      <c r="AE492" s="5"/>
    </row>
    <row r="493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D493" s="5"/>
      <c r="AE493" s="5"/>
    </row>
    <row r="494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D494" s="5"/>
      <c r="AE494" s="5"/>
    </row>
    <row r="49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D495" s="5"/>
      <c r="AE495" s="5"/>
    </row>
    <row r="496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D496" s="5"/>
      <c r="AE496" s="5"/>
    </row>
    <row r="497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D497" s="5"/>
      <c r="AE497" s="5"/>
    </row>
    <row r="498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D498" s="5"/>
      <c r="AE498" s="5"/>
    </row>
    <row r="499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D499" s="5"/>
      <c r="AE499" s="5"/>
    </row>
    <row r="500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D500" s="5"/>
      <c r="AE500" s="5"/>
    </row>
    <row r="501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D501" s="5"/>
      <c r="AE501" s="5"/>
    </row>
    <row r="502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D502" s="5"/>
      <c r="AE502" s="5"/>
    </row>
    <row r="503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D503" s="5"/>
      <c r="AE503" s="5"/>
    </row>
    <row r="504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D504" s="5"/>
      <c r="AE504" s="5"/>
    </row>
    <row r="50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D505" s="5"/>
      <c r="AE505" s="5"/>
    </row>
    <row r="506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D506" s="5"/>
      <c r="AE506" s="5"/>
    </row>
    <row r="507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D507" s="5"/>
      <c r="AE507" s="5"/>
    </row>
    <row r="508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D508" s="5"/>
      <c r="AE508" s="5"/>
    </row>
    <row r="509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D509" s="5"/>
      <c r="AE509" s="5"/>
    </row>
    <row r="510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D510" s="5"/>
      <c r="AE510" s="5"/>
    </row>
    <row r="511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D511" s="5"/>
      <c r="AE511" s="5"/>
    </row>
    <row r="512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D512" s="5"/>
      <c r="AE512" s="5"/>
    </row>
    <row r="513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D513" s="5"/>
      <c r="AE513" s="5"/>
    </row>
    <row r="514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D514" s="5"/>
      <c r="AE514" s="5"/>
    </row>
    <row r="51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D515" s="5"/>
      <c r="AE515" s="5"/>
    </row>
    <row r="516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D516" s="5"/>
      <c r="AE516" s="5"/>
    </row>
    <row r="517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D517" s="5"/>
      <c r="AE517" s="5"/>
    </row>
    <row r="518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D518" s="5"/>
      <c r="AE518" s="5"/>
    </row>
    <row r="519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D519" s="5"/>
      <c r="AE519" s="5"/>
    </row>
    <row r="520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D520" s="5"/>
      <c r="AE520" s="5"/>
    </row>
    <row r="521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D521" s="5"/>
      <c r="AE521" s="5"/>
    </row>
    <row r="522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D522" s="5"/>
      <c r="AE522" s="5"/>
    </row>
    <row r="523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D523" s="5"/>
      <c r="AE523" s="5"/>
    </row>
    <row r="524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D524" s="5"/>
      <c r="AE524" s="5"/>
    </row>
    <row r="5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D525" s="5"/>
      <c r="AE525" s="5"/>
    </row>
    <row r="526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D526" s="5"/>
      <c r="AE526" s="5"/>
    </row>
    <row r="527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D527" s="5"/>
      <c r="AE527" s="5"/>
    </row>
    <row r="528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D528" s="5"/>
      <c r="AE528" s="5"/>
    </row>
    <row r="529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D529" s="5"/>
      <c r="AE529" s="5"/>
    </row>
    <row r="530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D530" s="5"/>
      <c r="AE530" s="5"/>
    </row>
    <row r="531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D531" s="5"/>
      <c r="AE531" s="5"/>
    </row>
    <row r="532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D532" s="5"/>
      <c r="AE532" s="5"/>
    </row>
    <row r="533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D533" s="5"/>
      <c r="AE533" s="5"/>
    </row>
    <row r="534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D534" s="5"/>
      <c r="AE534" s="5"/>
    </row>
    <row r="53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D535" s="5"/>
      <c r="AE535" s="5"/>
    </row>
    <row r="536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D536" s="5"/>
      <c r="AE536" s="5"/>
    </row>
    <row r="537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D537" s="5"/>
      <c r="AE537" s="5"/>
    </row>
    <row r="538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D538" s="5"/>
      <c r="AE538" s="5"/>
    </row>
    <row r="539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D539" s="5"/>
      <c r="AE539" s="5"/>
    </row>
    <row r="540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D540" s="5"/>
      <c r="AE540" s="5"/>
    </row>
    <row r="541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D541" s="5"/>
      <c r="AE541" s="5"/>
    </row>
    <row r="542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D542" s="5"/>
      <c r="AE542" s="5"/>
    </row>
    <row r="543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D543" s="5"/>
      <c r="AE543" s="5"/>
    </row>
    <row r="544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D544" s="5"/>
      <c r="AE544" s="5"/>
    </row>
    <row r="54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D545" s="5"/>
      <c r="AE545" s="5"/>
    </row>
    <row r="546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D546" s="5"/>
      <c r="AE546" s="5"/>
    </row>
    <row r="547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D547" s="5"/>
      <c r="AE547" s="5"/>
    </row>
    <row r="548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D548" s="5"/>
      <c r="AE548" s="5"/>
    </row>
    <row r="549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D549" s="5"/>
      <c r="AE549" s="5"/>
    </row>
    <row r="550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D550" s="5"/>
      <c r="AE550" s="5"/>
    </row>
    <row r="551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D551" s="5"/>
      <c r="AE551" s="5"/>
    </row>
    <row r="552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D552" s="5"/>
      <c r="AE552" s="5"/>
    </row>
    <row r="553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D553" s="5"/>
      <c r="AE553" s="5"/>
    </row>
    <row r="554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D554" s="5"/>
      <c r="AE554" s="5"/>
    </row>
    <row r="55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D555" s="5"/>
      <c r="AE555" s="5"/>
    </row>
    <row r="556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D556" s="5"/>
      <c r="AE556" s="5"/>
    </row>
    <row r="557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D557" s="5"/>
      <c r="AE557" s="5"/>
    </row>
    <row r="558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D558" s="5"/>
      <c r="AE558" s="5"/>
    </row>
    <row r="559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D559" s="5"/>
      <c r="AE559" s="5"/>
    </row>
    <row r="560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D560" s="5"/>
      <c r="AE560" s="5"/>
    </row>
    <row r="561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D561" s="5"/>
      <c r="AE561" s="5"/>
    </row>
    <row r="562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D562" s="5"/>
      <c r="AE562" s="5"/>
    </row>
    <row r="563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D563" s="5"/>
      <c r="AE563" s="5"/>
    </row>
    <row r="564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D564" s="5"/>
      <c r="AE564" s="5"/>
    </row>
    <row r="56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D565" s="5"/>
      <c r="AE565" s="5"/>
    </row>
    <row r="566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D566" s="5"/>
      <c r="AE566" s="5"/>
    </row>
    <row r="567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D567" s="5"/>
      <c r="AE567" s="5"/>
    </row>
    <row r="568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D568" s="5"/>
      <c r="AE568" s="5"/>
    </row>
    <row r="569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D569" s="5"/>
      <c r="AE569" s="5"/>
    </row>
    <row r="570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D570" s="5"/>
      <c r="AE570" s="5"/>
    </row>
    <row r="571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D571" s="5"/>
      <c r="AE571" s="5"/>
    </row>
    <row r="572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D572" s="5"/>
      <c r="AE572" s="5"/>
    </row>
    <row r="573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D573" s="5"/>
      <c r="AE573" s="5"/>
    </row>
    <row r="574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D574" s="5"/>
      <c r="AE574" s="5"/>
    </row>
    <row r="57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D575" s="5"/>
      <c r="AE575" s="5"/>
    </row>
    <row r="576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D576" s="5"/>
      <c r="AE576" s="5"/>
    </row>
    <row r="577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D577" s="5"/>
      <c r="AE577" s="5"/>
    </row>
    <row r="578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D578" s="5"/>
      <c r="AE578" s="5"/>
    </row>
    <row r="579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D579" s="5"/>
      <c r="AE579" s="5"/>
    </row>
    <row r="580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D580" s="5"/>
      <c r="AE580" s="5"/>
    </row>
    <row r="581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D581" s="5"/>
      <c r="AE581" s="5"/>
    </row>
    <row r="582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D582" s="5"/>
      <c r="AE582" s="5"/>
    </row>
    <row r="583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D583" s="5"/>
      <c r="AE583" s="5"/>
    </row>
    <row r="584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D584" s="5"/>
      <c r="AE584" s="5"/>
    </row>
    <row r="58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D585" s="5"/>
      <c r="AE585" s="5"/>
    </row>
    <row r="586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D586" s="5"/>
      <c r="AE586" s="5"/>
    </row>
    <row r="587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D587" s="5"/>
      <c r="AE587" s="5"/>
    </row>
    <row r="588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D588" s="5"/>
      <c r="AE588" s="5"/>
    </row>
    <row r="589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D589" s="5"/>
      <c r="AE589" s="5"/>
    </row>
    <row r="590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D590" s="5"/>
      <c r="AE590" s="5"/>
    </row>
    <row r="591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D591" s="5"/>
      <c r="AE591" s="5"/>
    </row>
    <row r="592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D592" s="5"/>
      <c r="AE592" s="5"/>
    </row>
    <row r="593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D593" s="5"/>
      <c r="AE593" s="5"/>
    </row>
    <row r="594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D594" s="5"/>
      <c r="AE594" s="5"/>
    </row>
    <row r="59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D595" s="5"/>
      <c r="AE595" s="5"/>
    </row>
    <row r="596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D596" s="5"/>
      <c r="AE596" s="5"/>
    </row>
    <row r="597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D597" s="5"/>
      <c r="AE597" s="5"/>
    </row>
    <row r="598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D598" s="5"/>
      <c r="AE598" s="5"/>
    </row>
    <row r="599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D599" s="5"/>
      <c r="AE599" s="5"/>
    </row>
    <row r="600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D600" s="5"/>
      <c r="AE600" s="5"/>
    </row>
    <row r="601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D601" s="5"/>
      <c r="AE601" s="5"/>
    </row>
    <row r="602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D602" s="5"/>
      <c r="AE602" s="5"/>
    </row>
    <row r="603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D603" s="5"/>
      <c r="AE603" s="5"/>
    </row>
    <row r="604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D604" s="5"/>
      <c r="AE604" s="5"/>
    </row>
    <row r="60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D605" s="5"/>
      <c r="AE605" s="5"/>
    </row>
    <row r="606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D606" s="5"/>
      <c r="AE606" s="5"/>
    </row>
    <row r="607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D607" s="5"/>
      <c r="AE607" s="5"/>
    </row>
    <row r="608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D608" s="5"/>
      <c r="AE608" s="5"/>
    </row>
    <row r="609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D609" s="5"/>
      <c r="AE609" s="5"/>
    </row>
    <row r="610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D610" s="5"/>
      <c r="AE610" s="5"/>
    </row>
    <row r="611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D611" s="5"/>
      <c r="AE611" s="5"/>
    </row>
    <row r="612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D612" s="5"/>
      <c r="AE612" s="5"/>
    </row>
    <row r="613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D613" s="5"/>
      <c r="AE613" s="5"/>
    </row>
    <row r="614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D614" s="5"/>
      <c r="AE614" s="5"/>
    </row>
    <row r="61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D615" s="5"/>
      <c r="AE615" s="5"/>
    </row>
    <row r="616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D616" s="5"/>
      <c r="AE616" s="5"/>
    </row>
    <row r="617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D617" s="5"/>
      <c r="AE617" s="5"/>
    </row>
    <row r="618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D618" s="5"/>
      <c r="AE618" s="5"/>
    </row>
    <row r="619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D619" s="5"/>
      <c r="AE619" s="5"/>
    </row>
    <row r="620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D620" s="5"/>
      <c r="AE620" s="5"/>
    </row>
    <row r="621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D621" s="5"/>
      <c r="AE621" s="5"/>
    </row>
    <row r="622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D622" s="5"/>
      <c r="AE622" s="5"/>
    </row>
    <row r="623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D623" s="5"/>
      <c r="AE623" s="5"/>
    </row>
    <row r="624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D624" s="5"/>
      <c r="AE624" s="5"/>
    </row>
    <row r="6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D625" s="5"/>
      <c r="AE625" s="5"/>
    </row>
    <row r="626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D626" s="5"/>
      <c r="AE626" s="5"/>
    </row>
    <row r="627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D627" s="5"/>
      <c r="AE627" s="5"/>
    </row>
    <row r="628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D628" s="5"/>
      <c r="AE628" s="5"/>
    </row>
    <row r="629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D629" s="5"/>
      <c r="AE629" s="5"/>
    </row>
    <row r="630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D630" s="5"/>
      <c r="AE630" s="5"/>
    </row>
    <row r="631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D631" s="5"/>
      <c r="AE631" s="5"/>
    </row>
    <row r="632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D632" s="5"/>
      <c r="AE632" s="5"/>
    </row>
    <row r="633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D633" s="5"/>
      <c r="AE633" s="5"/>
    </row>
    <row r="634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D634" s="5"/>
      <c r="AE634" s="5"/>
    </row>
    <row r="63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D635" s="5"/>
      <c r="AE635" s="5"/>
    </row>
    <row r="636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D636" s="5"/>
      <c r="AE636" s="5"/>
    </row>
    <row r="637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D637" s="5"/>
      <c r="AE637" s="5"/>
    </row>
    <row r="638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D638" s="5"/>
      <c r="AE638" s="5"/>
    </row>
    <row r="639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D639" s="5"/>
      <c r="AE639" s="5"/>
    </row>
    <row r="640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D640" s="5"/>
      <c r="AE640" s="5"/>
    </row>
    <row r="641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D641" s="5"/>
      <c r="AE641" s="5"/>
    </row>
    <row r="642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D642" s="5"/>
      <c r="AE642" s="5"/>
    </row>
    <row r="643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D643" s="5"/>
      <c r="AE643" s="5"/>
    </row>
    <row r="644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D644" s="5"/>
      <c r="AE644" s="5"/>
    </row>
    <row r="64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D645" s="5"/>
      <c r="AE645" s="5"/>
    </row>
    <row r="646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D646" s="5"/>
      <c r="AE646" s="5"/>
    </row>
    <row r="647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D647" s="5"/>
      <c r="AE647" s="5"/>
    </row>
    <row r="648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D648" s="5"/>
      <c r="AE648" s="5"/>
    </row>
    <row r="649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D649" s="5"/>
      <c r="AE649" s="5"/>
    </row>
    <row r="650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D650" s="5"/>
      <c r="AE650" s="5"/>
    </row>
    <row r="651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D651" s="5"/>
      <c r="AE651" s="5"/>
    </row>
    <row r="652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D652" s="5"/>
      <c r="AE652" s="5"/>
    </row>
    <row r="653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D653" s="5"/>
      <c r="AE653" s="5"/>
    </row>
    <row r="654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D654" s="5"/>
      <c r="AE654" s="5"/>
    </row>
    <row r="65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D655" s="5"/>
      <c r="AE655" s="5"/>
    </row>
    <row r="656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D656" s="5"/>
      <c r="AE656" s="5"/>
    </row>
    <row r="657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D657" s="5"/>
      <c r="AE657" s="5"/>
    </row>
    <row r="658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D658" s="5"/>
      <c r="AE658" s="5"/>
    </row>
    <row r="659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D659" s="5"/>
      <c r="AE659" s="5"/>
    </row>
    <row r="660"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D660" s="5"/>
      <c r="AE660" s="5"/>
    </row>
    <row r="661"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D661" s="5"/>
      <c r="AE661" s="5"/>
    </row>
    <row r="662"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D662" s="5"/>
      <c r="AE662" s="5"/>
    </row>
    <row r="663"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D663" s="5"/>
      <c r="AE663" s="5"/>
    </row>
    <row r="664"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D664" s="5"/>
      <c r="AE664" s="5"/>
    </row>
    <row r="665"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D665" s="5"/>
      <c r="AE665" s="5"/>
    </row>
    <row r="666"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D666" s="5"/>
      <c r="AE666" s="5"/>
    </row>
    <row r="667"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D667" s="5"/>
      <c r="AE667" s="5"/>
    </row>
    <row r="668"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D668" s="5"/>
      <c r="AE668" s="5"/>
    </row>
    <row r="669"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D669" s="5"/>
      <c r="AE669" s="5"/>
    </row>
    <row r="670"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D670" s="5"/>
      <c r="AE670" s="5"/>
    </row>
    <row r="671"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D671" s="5"/>
      <c r="AE671" s="5"/>
    </row>
    <row r="672"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D672" s="5"/>
      <c r="AE672" s="5"/>
    </row>
    <row r="673"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D673" s="5"/>
      <c r="AE673" s="5"/>
    </row>
    <row r="674"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D674" s="5"/>
      <c r="AE674" s="5"/>
    </row>
    <row r="675"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D675" s="5"/>
      <c r="AE675" s="5"/>
    </row>
    <row r="676"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D676" s="5"/>
      <c r="AE676" s="5"/>
    </row>
    <row r="677"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D677" s="5"/>
      <c r="AE677" s="5"/>
    </row>
    <row r="678"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D678" s="5"/>
      <c r="AE678" s="5"/>
    </row>
    <row r="679"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D679" s="5"/>
      <c r="AE679" s="5"/>
    </row>
    <row r="680"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D680" s="5"/>
      <c r="AE680" s="5"/>
    </row>
    <row r="681"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D681" s="5"/>
      <c r="AE681" s="5"/>
    </row>
    <row r="682"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D682" s="5"/>
      <c r="AE682" s="5"/>
    </row>
    <row r="683"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D683" s="5"/>
      <c r="AE683" s="5"/>
    </row>
    <row r="684"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D684" s="5"/>
      <c r="AE684" s="5"/>
    </row>
    <row r="685"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D685" s="5"/>
      <c r="AE685" s="5"/>
    </row>
    <row r="686"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D686" s="5"/>
      <c r="AE686" s="5"/>
    </row>
    <row r="687"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D687" s="5"/>
      <c r="AE687" s="5"/>
    </row>
    <row r="688"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D688" s="5"/>
      <c r="AE688" s="5"/>
    </row>
    <row r="689"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D689" s="5"/>
      <c r="AE689" s="5"/>
    </row>
    <row r="690"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D690" s="5"/>
      <c r="AE690" s="5"/>
    </row>
    <row r="691"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D691" s="5"/>
      <c r="AE691" s="5"/>
    </row>
    <row r="692"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D692" s="5"/>
      <c r="AE692" s="5"/>
    </row>
    <row r="693"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D693" s="5"/>
      <c r="AE693" s="5"/>
    </row>
    <row r="694"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D694" s="5"/>
      <c r="AE694" s="5"/>
    </row>
    <row r="695"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D695" s="5"/>
      <c r="AE695" s="5"/>
    </row>
    <row r="696"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D696" s="5"/>
      <c r="AE696" s="5"/>
    </row>
    <row r="697"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D697" s="5"/>
      <c r="AE697" s="5"/>
    </row>
    <row r="698"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D698" s="5"/>
      <c r="AE698" s="5"/>
    </row>
    <row r="699"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D699" s="5"/>
      <c r="AE699" s="5"/>
    </row>
    <row r="700"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D700" s="5"/>
      <c r="AE700" s="5"/>
    </row>
    <row r="701"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D701" s="5"/>
      <c r="AE701" s="5"/>
    </row>
    <row r="702"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D702" s="5"/>
      <c r="AE702" s="5"/>
    </row>
    <row r="703"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D703" s="5"/>
      <c r="AE703" s="5"/>
    </row>
    <row r="704"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D704" s="5"/>
      <c r="AE704" s="5"/>
    </row>
    <row r="705"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D705" s="5"/>
      <c r="AE705" s="5"/>
    </row>
    <row r="706"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D706" s="5"/>
      <c r="AE706" s="5"/>
    </row>
    <row r="707"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D707" s="5"/>
      <c r="AE707" s="5"/>
    </row>
    <row r="708"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D708" s="5"/>
      <c r="AE708" s="5"/>
    </row>
    <row r="709"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D709" s="5"/>
      <c r="AE709" s="5"/>
    </row>
    <row r="710"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D710" s="5"/>
      <c r="AE710" s="5"/>
    </row>
    <row r="711"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D711" s="5"/>
      <c r="AE711" s="5"/>
    </row>
    <row r="712"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D712" s="5"/>
      <c r="AE712" s="5"/>
    </row>
    <row r="713"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D713" s="5"/>
      <c r="AE713" s="5"/>
    </row>
    <row r="714"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D714" s="5"/>
      <c r="AE714" s="5"/>
    </row>
    <row r="715"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D715" s="5"/>
      <c r="AE715" s="5"/>
    </row>
    <row r="716"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D716" s="5"/>
      <c r="AE716" s="5"/>
    </row>
    <row r="717"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D717" s="5"/>
      <c r="AE717" s="5"/>
    </row>
    <row r="718"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D718" s="5"/>
      <c r="AE718" s="5"/>
    </row>
    <row r="719"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D719" s="5"/>
      <c r="AE719" s="5"/>
    </row>
    <row r="720"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D720" s="5"/>
      <c r="AE720" s="5"/>
    </row>
    <row r="721"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D721" s="5"/>
      <c r="AE721" s="5"/>
    </row>
    <row r="722"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D722" s="5"/>
      <c r="AE722" s="5"/>
    </row>
    <row r="723"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D723" s="5"/>
      <c r="AE723" s="5"/>
    </row>
    <row r="724"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D724" s="5"/>
      <c r="AE724" s="5"/>
    </row>
    <row r="725"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D725" s="5"/>
      <c r="AE725" s="5"/>
    </row>
    <row r="726"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D726" s="5"/>
      <c r="AE726" s="5"/>
    </row>
    <row r="727"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D727" s="5"/>
      <c r="AE727" s="5"/>
    </row>
    <row r="728"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D728" s="5"/>
      <c r="AE728" s="5"/>
    </row>
    <row r="729"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D729" s="5"/>
      <c r="AE729" s="5"/>
    </row>
    <row r="730"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D730" s="5"/>
      <c r="AE730" s="5"/>
    </row>
    <row r="731"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D731" s="5"/>
      <c r="AE731" s="5"/>
    </row>
    <row r="732"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D732" s="5"/>
      <c r="AE732" s="5"/>
    </row>
    <row r="733"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D733" s="5"/>
      <c r="AE733" s="5"/>
    </row>
    <row r="734"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D734" s="5"/>
      <c r="AE734" s="5"/>
    </row>
    <row r="735"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D735" s="5"/>
      <c r="AE735" s="5"/>
    </row>
    <row r="736"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D736" s="5"/>
      <c r="AE736" s="5"/>
    </row>
    <row r="737"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D737" s="5"/>
      <c r="AE737" s="5"/>
    </row>
    <row r="738"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D738" s="5"/>
      <c r="AE738" s="5"/>
    </row>
    <row r="739"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D739" s="5"/>
      <c r="AE739" s="5"/>
    </row>
    <row r="740"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D740" s="5"/>
      <c r="AE740" s="5"/>
    </row>
    <row r="741"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D741" s="5"/>
      <c r="AE741" s="5"/>
    </row>
    <row r="742"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D742" s="5"/>
      <c r="AE742" s="5"/>
    </row>
    <row r="743"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D743" s="5"/>
      <c r="AE743" s="5"/>
    </row>
    <row r="744"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D744" s="5"/>
      <c r="AE744" s="5"/>
    </row>
    <row r="745"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D745" s="5"/>
      <c r="AE745" s="5"/>
    </row>
    <row r="746"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D746" s="5"/>
      <c r="AE746" s="5"/>
    </row>
    <row r="747"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D747" s="5"/>
      <c r="AE747" s="5"/>
    </row>
    <row r="748"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D748" s="5"/>
      <c r="AE748" s="5"/>
    </row>
    <row r="749"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D749" s="5"/>
      <c r="AE749" s="5"/>
    </row>
    <row r="750"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D750" s="5"/>
      <c r="AE750" s="5"/>
    </row>
    <row r="751"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D751" s="5"/>
      <c r="AE751" s="5"/>
    </row>
    <row r="752"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D752" s="5"/>
      <c r="AE752" s="5"/>
    </row>
    <row r="753"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D753" s="5"/>
      <c r="AE753" s="5"/>
    </row>
    <row r="754"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D754" s="5"/>
      <c r="AE754" s="5"/>
    </row>
    <row r="755"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D755" s="5"/>
      <c r="AE755" s="5"/>
    </row>
    <row r="756"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D756" s="5"/>
      <c r="AE756" s="5"/>
    </row>
    <row r="757"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D757" s="5"/>
      <c r="AE757" s="5"/>
    </row>
    <row r="758"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D758" s="5"/>
      <c r="AE758" s="5"/>
    </row>
    <row r="759"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D759" s="5"/>
      <c r="AE759" s="5"/>
    </row>
    <row r="760"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D760" s="5"/>
      <c r="AE760" s="5"/>
    </row>
    <row r="761"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D761" s="5"/>
      <c r="AE761" s="5"/>
    </row>
    <row r="762"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D762" s="5"/>
      <c r="AE762" s="5"/>
    </row>
    <row r="763"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D763" s="5"/>
      <c r="AE763" s="5"/>
    </row>
    <row r="764"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D764" s="5"/>
      <c r="AE764" s="5"/>
    </row>
    <row r="765"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D765" s="5"/>
      <c r="AE765" s="5"/>
    </row>
    <row r="766"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D766" s="5"/>
      <c r="AE766" s="5"/>
    </row>
    <row r="767"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D767" s="5"/>
      <c r="AE767" s="5"/>
    </row>
    <row r="768"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D768" s="5"/>
      <c r="AE768" s="5"/>
    </row>
    <row r="769"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D769" s="5"/>
      <c r="AE769" s="5"/>
    </row>
    <row r="770"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D770" s="5"/>
      <c r="AE770" s="5"/>
    </row>
    <row r="771"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D771" s="5"/>
      <c r="AE771" s="5"/>
    </row>
    <row r="772"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D772" s="5"/>
      <c r="AE772" s="5"/>
    </row>
    <row r="773"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D773" s="5"/>
      <c r="AE773" s="5"/>
    </row>
    <row r="774"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D774" s="5"/>
      <c r="AE774" s="5"/>
    </row>
    <row r="775"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D775" s="5"/>
      <c r="AE775" s="5"/>
    </row>
    <row r="776"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D776" s="5"/>
      <c r="AE776" s="5"/>
    </row>
    <row r="777"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D777" s="5"/>
      <c r="AE777" s="5"/>
    </row>
    <row r="778"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D778" s="5"/>
      <c r="AE778" s="5"/>
    </row>
    <row r="779"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D779" s="5"/>
      <c r="AE779" s="5"/>
    </row>
    <row r="780"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D780" s="5"/>
      <c r="AE780" s="5"/>
    </row>
    <row r="781"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D781" s="5"/>
      <c r="AE781" s="5"/>
    </row>
    <row r="782"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D782" s="5"/>
      <c r="AE782" s="5"/>
    </row>
    <row r="783"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D783" s="5"/>
      <c r="AE783" s="5"/>
    </row>
    <row r="784"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D784" s="5"/>
      <c r="AE784" s="5"/>
    </row>
    <row r="785"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D785" s="5"/>
      <c r="AE785" s="5"/>
    </row>
    <row r="786"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D786" s="5"/>
      <c r="AE786" s="5"/>
    </row>
    <row r="787"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D787" s="5"/>
      <c r="AE787" s="5"/>
    </row>
    <row r="788"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D788" s="5"/>
      <c r="AE788" s="5"/>
    </row>
    <row r="789"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D789" s="5"/>
      <c r="AE789" s="5"/>
    </row>
    <row r="790"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D790" s="5"/>
      <c r="AE790" s="5"/>
    </row>
    <row r="791"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D791" s="5"/>
      <c r="AE791" s="5"/>
    </row>
    <row r="792"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D792" s="5"/>
      <c r="AE792" s="5"/>
    </row>
    <row r="793"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D793" s="5"/>
      <c r="AE793" s="5"/>
    </row>
    <row r="794"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D794" s="5"/>
      <c r="AE794" s="5"/>
    </row>
    <row r="795"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D795" s="5"/>
      <c r="AE795" s="5"/>
    </row>
    <row r="796"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D796" s="5"/>
      <c r="AE796" s="5"/>
    </row>
    <row r="797"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D797" s="5"/>
      <c r="AE797" s="5"/>
    </row>
    <row r="798"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D798" s="5"/>
      <c r="AE798" s="5"/>
    </row>
    <row r="799"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D799" s="5"/>
      <c r="AE799" s="5"/>
    </row>
    <row r="800"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D800" s="5"/>
      <c r="AE800" s="5"/>
    </row>
    <row r="801"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D801" s="5"/>
      <c r="AE801" s="5"/>
    </row>
    <row r="802"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D802" s="5"/>
      <c r="AE802" s="5"/>
    </row>
    <row r="803"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D803" s="5"/>
      <c r="AE803" s="5"/>
    </row>
    <row r="804"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D804" s="5"/>
      <c r="AE804" s="5"/>
    </row>
    <row r="805"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D805" s="5"/>
      <c r="AE805" s="5"/>
    </row>
    <row r="806"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D806" s="5"/>
      <c r="AE806" s="5"/>
    </row>
    <row r="807"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D807" s="5"/>
      <c r="AE807" s="5"/>
    </row>
    <row r="808"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D808" s="5"/>
      <c r="AE808" s="5"/>
    </row>
    <row r="809"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D809" s="5"/>
      <c r="AE809" s="5"/>
    </row>
    <row r="810"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D810" s="5"/>
      <c r="AE810" s="5"/>
    </row>
    <row r="811"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D811" s="5"/>
      <c r="AE811" s="5"/>
    </row>
    <row r="812"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D812" s="5"/>
      <c r="AE812" s="5"/>
    </row>
    <row r="813"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D813" s="5"/>
      <c r="AE813" s="5"/>
    </row>
    <row r="814"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D814" s="5"/>
      <c r="AE814" s="5"/>
    </row>
    <row r="815"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D815" s="5"/>
      <c r="AE815" s="5"/>
    </row>
    <row r="816"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D816" s="5"/>
      <c r="AE816" s="5"/>
    </row>
    <row r="817"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D817" s="5"/>
      <c r="AE817" s="5"/>
    </row>
    <row r="818"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D818" s="5"/>
      <c r="AE818" s="5"/>
    </row>
    <row r="819"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D819" s="5"/>
      <c r="AE819" s="5"/>
    </row>
    <row r="820"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D820" s="5"/>
      <c r="AE820" s="5"/>
    </row>
    <row r="821"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D821" s="5"/>
      <c r="AE821" s="5"/>
    </row>
    <row r="822"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D822" s="5"/>
      <c r="AE822" s="5"/>
    </row>
    <row r="823"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D823" s="5"/>
      <c r="AE823" s="5"/>
    </row>
    <row r="824"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D824" s="5"/>
      <c r="AE824" s="5"/>
    </row>
    <row r="825"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D825" s="5"/>
      <c r="AE825" s="5"/>
    </row>
    <row r="826"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D826" s="5"/>
      <c r="AE826" s="5"/>
    </row>
    <row r="827"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D827" s="5"/>
      <c r="AE827" s="5"/>
    </row>
    <row r="828"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D828" s="5"/>
      <c r="AE828" s="5"/>
    </row>
    <row r="829"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D829" s="5"/>
      <c r="AE829" s="5"/>
    </row>
    <row r="830"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D830" s="5"/>
      <c r="AE830" s="5"/>
    </row>
    <row r="831"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D831" s="5"/>
      <c r="AE831" s="5"/>
    </row>
    <row r="832"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D832" s="5"/>
      <c r="AE832" s="5"/>
    </row>
    <row r="833"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D833" s="5"/>
      <c r="AE833" s="5"/>
    </row>
    <row r="834"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D834" s="5"/>
      <c r="AE834" s="5"/>
    </row>
    <row r="835"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D835" s="5"/>
      <c r="AE835" s="5"/>
    </row>
    <row r="836"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D836" s="5"/>
      <c r="AE836" s="5"/>
    </row>
    <row r="837"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D837" s="5"/>
      <c r="AE837" s="5"/>
    </row>
    <row r="838"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D838" s="5"/>
      <c r="AE838" s="5"/>
    </row>
    <row r="839"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D839" s="5"/>
      <c r="AE839" s="5"/>
    </row>
    <row r="840"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D840" s="5"/>
      <c r="AE840" s="5"/>
    </row>
    <row r="841"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D841" s="5"/>
      <c r="AE841" s="5"/>
    </row>
    <row r="842"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D842" s="5"/>
      <c r="AE842" s="5"/>
    </row>
    <row r="843"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D843" s="5"/>
      <c r="AE843" s="5"/>
    </row>
    <row r="844"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D844" s="5"/>
      <c r="AE844" s="5"/>
    </row>
    <row r="845"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D845" s="5"/>
      <c r="AE845" s="5"/>
    </row>
    <row r="846"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D846" s="5"/>
      <c r="AE846" s="5"/>
    </row>
    <row r="847"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D847" s="5"/>
      <c r="AE847" s="5"/>
    </row>
    <row r="848"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D848" s="5"/>
      <c r="AE848" s="5"/>
    </row>
    <row r="849"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D849" s="5"/>
      <c r="AE849" s="5"/>
    </row>
    <row r="850"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D850" s="5"/>
      <c r="AE850" s="5"/>
    </row>
    <row r="851"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D851" s="5"/>
      <c r="AE851" s="5"/>
    </row>
    <row r="852"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D852" s="5"/>
      <c r="AE852" s="5"/>
    </row>
    <row r="853"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D853" s="5"/>
      <c r="AE853" s="5"/>
    </row>
    <row r="854"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D854" s="5"/>
      <c r="AE854" s="5"/>
    </row>
    <row r="855"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D855" s="5"/>
      <c r="AE855" s="5"/>
    </row>
    <row r="856"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D856" s="5"/>
      <c r="AE856" s="5"/>
    </row>
    <row r="857"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D857" s="5"/>
      <c r="AE857" s="5"/>
    </row>
    <row r="858"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D858" s="5"/>
      <c r="AE858" s="5"/>
    </row>
    <row r="859"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D859" s="5"/>
      <c r="AE859" s="5"/>
    </row>
    <row r="860"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D860" s="5"/>
      <c r="AE860" s="5"/>
    </row>
    <row r="861"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D861" s="5"/>
      <c r="AE861" s="5"/>
    </row>
    <row r="862"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D862" s="5"/>
      <c r="AE862" s="5"/>
    </row>
    <row r="863"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D863" s="5"/>
      <c r="AE863" s="5"/>
    </row>
    <row r="864"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D864" s="5"/>
      <c r="AE864" s="5"/>
    </row>
    <row r="865"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D865" s="5"/>
      <c r="AE865" s="5"/>
    </row>
    <row r="866"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D866" s="5"/>
      <c r="AE866" s="5"/>
    </row>
    <row r="867"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D867" s="5"/>
      <c r="AE867" s="5"/>
    </row>
    <row r="868"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D868" s="5"/>
      <c r="AE868" s="5"/>
    </row>
    <row r="869"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D869" s="5"/>
      <c r="AE869" s="5"/>
    </row>
    <row r="870"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D870" s="5"/>
      <c r="AE870" s="5"/>
    </row>
    <row r="871"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D871" s="5"/>
      <c r="AE871" s="5"/>
    </row>
    <row r="872"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D872" s="5"/>
      <c r="AE872" s="5"/>
    </row>
    <row r="873"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D873" s="5"/>
      <c r="AE873" s="5"/>
    </row>
    <row r="874"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D874" s="5"/>
      <c r="AE874" s="5"/>
    </row>
    <row r="875"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D875" s="5"/>
      <c r="AE875" s="5"/>
    </row>
    <row r="876"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D876" s="5"/>
      <c r="AE876" s="5"/>
    </row>
    <row r="877"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D877" s="5"/>
      <c r="AE877" s="5"/>
    </row>
    <row r="878"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D878" s="5"/>
      <c r="AE878" s="5"/>
    </row>
    <row r="879"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D879" s="5"/>
      <c r="AE879" s="5"/>
    </row>
    <row r="880"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D880" s="5"/>
      <c r="AE880" s="5"/>
    </row>
    <row r="881"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D881" s="5"/>
      <c r="AE881" s="5"/>
    </row>
    <row r="882"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D882" s="5"/>
      <c r="AE882" s="5"/>
    </row>
    <row r="883"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D883" s="5"/>
      <c r="AE883" s="5"/>
    </row>
    <row r="884"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D884" s="5"/>
      <c r="AE884" s="5"/>
    </row>
    <row r="885"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D885" s="5"/>
      <c r="AE885" s="5"/>
    </row>
    <row r="886"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D886" s="5"/>
      <c r="AE886" s="5"/>
    </row>
    <row r="887"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D887" s="5"/>
      <c r="AE887" s="5"/>
    </row>
    <row r="888"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D888" s="5"/>
      <c r="AE888" s="5"/>
    </row>
    <row r="889"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D889" s="5"/>
      <c r="AE889" s="5"/>
    </row>
    <row r="890"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D890" s="5"/>
      <c r="AE890" s="5"/>
    </row>
    <row r="891"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D891" s="5"/>
      <c r="AE891" s="5"/>
    </row>
    <row r="892"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D892" s="5"/>
      <c r="AE892" s="5"/>
    </row>
    <row r="893"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D893" s="5"/>
      <c r="AE893" s="5"/>
    </row>
    <row r="894"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D894" s="5"/>
      <c r="AE894" s="5"/>
    </row>
    <row r="895"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D895" s="5"/>
      <c r="AE895" s="5"/>
    </row>
    <row r="896"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D896" s="5"/>
      <c r="AE896" s="5"/>
    </row>
    <row r="897"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D897" s="5"/>
      <c r="AE897" s="5"/>
    </row>
    <row r="898"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D898" s="5"/>
      <c r="AE898" s="5"/>
    </row>
    <row r="899"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D899" s="5"/>
      <c r="AE899" s="5"/>
    </row>
    <row r="900"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D900" s="5"/>
      <c r="AE900" s="5"/>
    </row>
    <row r="901"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D901" s="5"/>
      <c r="AE901" s="5"/>
    </row>
    <row r="902"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D902" s="5"/>
      <c r="AE902" s="5"/>
    </row>
    <row r="903"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D903" s="5"/>
      <c r="AE903" s="5"/>
    </row>
    <row r="904"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D904" s="5"/>
      <c r="AE904" s="5"/>
    </row>
    <row r="905"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D905" s="5"/>
      <c r="AE905" s="5"/>
    </row>
    <row r="906"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D906" s="5"/>
      <c r="AE906" s="5"/>
    </row>
    <row r="907"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D907" s="5"/>
      <c r="AE907" s="5"/>
    </row>
    <row r="908"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D908" s="5"/>
      <c r="AE908" s="5"/>
    </row>
    <row r="909"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D909" s="5"/>
      <c r="AE909" s="5"/>
    </row>
    <row r="910"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D910" s="5"/>
      <c r="AE910" s="5"/>
    </row>
    <row r="911"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D911" s="5"/>
      <c r="AE911" s="5"/>
    </row>
    <row r="912"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D912" s="5"/>
      <c r="AE912" s="5"/>
    </row>
    <row r="913"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D913" s="5"/>
      <c r="AE913" s="5"/>
    </row>
    <row r="914"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D914" s="5"/>
      <c r="AE914" s="5"/>
    </row>
    <row r="915"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D915" s="5"/>
      <c r="AE915" s="5"/>
    </row>
    <row r="916"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D916" s="5"/>
      <c r="AE916" s="5"/>
    </row>
    <row r="917"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D917" s="5"/>
      <c r="AE917" s="5"/>
    </row>
    <row r="918"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D918" s="5"/>
      <c r="AE918" s="5"/>
    </row>
    <row r="919"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D919" s="5"/>
      <c r="AE919" s="5"/>
    </row>
    <row r="920"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D920" s="5"/>
      <c r="AE920" s="5"/>
    </row>
    <row r="921"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D921" s="5"/>
      <c r="AE921" s="5"/>
    </row>
    <row r="922"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D922" s="5"/>
      <c r="AE922" s="5"/>
    </row>
    <row r="923"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D923" s="5"/>
      <c r="AE923" s="5"/>
    </row>
    <row r="924"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D924" s="5"/>
      <c r="AE924" s="5"/>
    </row>
    <row r="925"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D925" s="5"/>
      <c r="AE925" s="5"/>
    </row>
    <row r="926"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D926" s="5"/>
      <c r="AE926" s="5"/>
    </row>
    <row r="927"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D927" s="5"/>
      <c r="AE927" s="5"/>
    </row>
    <row r="928"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D928" s="5"/>
      <c r="AE928" s="5"/>
    </row>
    <row r="929"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D929" s="5"/>
      <c r="AE929" s="5"/>
    </row>
    <row r="930"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D930" s="5"/>
      <c r="AE930" s="5"/>
    </row>
    <row r="931"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D931" s="5"/>
      <c r="AE931" s="5"/>
    </row>
    <row r="932"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D932" s="5"/>
      <c r="AE932" s="5"/>
    </row>
    <row r="933"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D933" s="5"/>
      <c r="AE933" s="5"/>
    </row>
    <row r="934"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D934" s="5"/>
      <c r="AE934" s="5"/>
    </row>
    <row r="935"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D935" s="5"/>
      <c r="AE935" s="5"/>
    </row>
    <row r="936"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D936" s="5"/>
      <c r="AE936" s="5"/>
    </row>
    <row r="937"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D937" s="5"/>
      <c r="AE937" s="5"/>
    </row>
    <row r="938"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D938" s="5"/>
      <c r="AE938" s="5"/>
    </row>
    <row r="939"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D939" s="5"/>
      <c r="AE939" s="5"/>
    </row>
    <row r="940"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D940" s="5"/>
      <c r="AE940" s="5"/>
    </row>
    <row r="941"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D941" s="5"/>
      <c r="AE941" s="5"/>
    </row>
    <row r="942"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D942" s="5"/>
      <c r="AE942" s="5"/>
    </row>
    <row r="943"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D943" s="5"/>
      <c r="AE943" s="5"/>
    </row>
    <row r="944"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D944" s="5"/>
      <c r="AE944" s="5"/>
    </row>
    <row r="945"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D945" s="5"/>
      <c r="AE945" s="5"/>
    </row>
    <row r="946"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D946" s="5"/>
      <c r="AE946" s="5"/>
    </row>
    <row r="947"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D947" s="5"/>
      <c r="AE947" s="5"/>
    </row>
    <row r="948"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D948" s="5"/>
      <c r="AE948" s="5"/>
    </row>
    <row r="949"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D949" s="5"/>
      <c r="AE949" s="5"/>
    </row>
    <row r="950"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D950" s="5"/>
      <c r="AE950" s="5"/>
    </row>
    <row r="951"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D951" s="5"/>
      <c r="AE951" s="5"/>
    </row>
    <row r="952"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D952" s="5"/>
      <c r="AE952" s="5"/>
    </row>
    <row r="953"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D953" s="5"/>
      <c r="AE953" s="5"/>
    </row>
    <row r="954"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D954" s="5"/>
      <c r="AE954" s="5"/>
    </row>
    <row r="955"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D955" s="5"/>
      <c r="AE955" s="5"/>
    </row>
    <row r="956"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D956" s="5"/>
      <c r="AE956" s="5"/>
    </row>
    <row r="957"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D957" s="5"/>
      <c r="AE957" s="5"/>
    </row>
    <row r="958"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D958" s="5"/>
      <c r="AE958" s="5"/>
    </row>
    <row r="959"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D959" s="5"/>
      <c r="AE959" s="5"/>
    </row>
    <row r="960"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D960" s="5"/>
      <c r="AE960" s="5"/>
    </row>
    <row r="961"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D961" s="5"/>
      <c r="AE961" s="5"/>
    </row>
    <row r="962"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D962" s="5"/>
      <c r="AE962" s="5"/>
    </row>
    <row r="963"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D963" s="5"/>
      <c r="AE963" s="5"/>
    </row>
    <row r="964"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D964" s="5"/>
      <c r="AE964" s="5"/>
    </row>
    <row r="965"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D965" s="5"/>
      <c r="AE965" s="5"/>
    </row>
    <row r="966"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D966" s="5"/>
      <c r="AE966" s="5"/>
    </row>
    <row r="967"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D967" s="5"/>
      <c r="AE967" s="5"/>
    </row>
    <row r="968"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D968" s="5"/>
      <c r="AE968" s="5"/>
    </row>
    <row r="969"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D969" s="5"/>
      <c r="AE969" s="5"/>
    </row>
    <row r="970"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D970" s="5"/>
      <c r="AE970" s="5"/>
    </row>
    <row r="971"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D971" s="5"/>
      <c r="AE971" s="5"/>
    </row>
    <row r="972"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D972" s="5"/>
      <c r="AE972" s="5"/>
    </row>
    <row r="973"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D973" s="5"/>
      <c r="AE973" s="5"/>
    </row>
    <row r="974"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D974" s="5"/>
      <c r="AE974" s="5"/>
    </row>
    <row r="975"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D975" s="5"/>
      <c r="AE975" s="5"/>
    </row>
    <row r="976"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D976" s="5"/>
      <c r="AE976" s="5"/>
    </row>
    <row r="977"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D977" s="5"/>
      <c r="AE977" s="5"/>
    </row>
    <row r="978"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D978" s="5"/>
      <c r="AE978" s="5"/>
    </row>
    <row r="979"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D979" s="5"/>
      <c r="AE979" s="5"/>
    </row>
    <row r="980"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D980" s="5"/>
      <c r="AE980" s="5"/>
    </row>
    <row r="981"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D981" s="5"/>
      <c r="AE981" s="5"/>
    </row>
    <row r="982"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D982" s="5"/>
      <c r="AE982" s="5"/>
    </row>
    <row r="983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D983" s="5"/>
      <c r="AE983" s="5"/>
    </row>
    <row r="984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D984" s="5"/>
      <c r="AE984" s="5"/>
    </row>
    <row r="985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D985" s="5"/>
      <c r="AE985" s="5"/>
    </row>
    <row r="986"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D986" s="5"/>
      <c r="AE986" s="5"/>
    </row>
    <row r="987"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D987" s="5"/>
      <c r="AE987" s="5"/>
    </row>
    <row r="988"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D988" s="5"/>
      <c r="AE988" s="5"/>
    </row>
    <row r="989"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D989" s="5"/>
      <c r="AE989" s="5"/>
    </row>
    <row r="990"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D990" s="5"/>
      <c r="AE990" s="5"/>
    </row>
    <row r="991"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D991" s="5"/>
      <c r="AE991" s="5"/>
    </row>
    <row r="992"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D992" s="5"/>
      <c r="AE992" s="5"/>
    </row>
    <row r="993"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D993" s="5"/>
      <c r="AE993" s="5"/>
    </row>
    <row r="994"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D994" s="5"/>
      <c r="AE994" s="5"/>
    </row>
    <row r="995"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D995" s="5"/>
      <c r="AE995" s="5"/>
    </row>
    <row r="996"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D996" s="5"/>
      <c r="AE996" s="5"/>
    </row>
    <row r="997"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D997" s="5"/>
      <c r="AE997" s="5"/>
    </row>
    <row r="998"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D998" s="5"/>
      <c r="AE998" s="5"/>
    </row>
    <row r="999"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D999" s="5"/>
      <c r="AE999" s="5"/>
    </row>
    <row r="1000"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D1000" s="5"/>
      <c r="AE1000" s="5"/>
    </row>
  </sheetData>
  <mergeCells count="26">
    <mergeCell ref="A21:A26"/>
    <mergeCell ref="A9:A20"/>
    <mergeCell ref="A94:A98"/>
    <mergeCell ref="A85:A93"/>
    <mergeCell ref="A66:A84"/>
    <mergeCell ref="A34:A44"/>
    <mergeCell ref="E7:F7"/>
    <mergeCell ref="C7:D7"/>
    <mergeCell ref="A1:B1"/>
    <mergeCell ref="A2:B2"/>
    <mergeCell ref="A27:A33"/>
    <mergeCell ref="A57:A65"/>
    <mergeCell ref="A45:A56"/>
    <mergeCell ref="K7:L7"/>
    <mergeCell ref="I7:J7"/>
    <mergeCell ref="W7:X7"/>
    <mergeCell ref="AA7:AB7"/>
    <mergeCell ref="Y7:Z7"/>
    <mergeCell ref="A7:A8"/>
    <mergeCell ref="B7:B8"/>
    <mergeCell ref="U7:V7"/>
    <mergeCell ref="S7:T7"/>
    <mergeCell ref="O7:P7"/>
    <mergeCell ref="M7:N7"/>
    <mergeCell ref="G7:H7"/>
    <mergeCell ref="Q7:R7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0</v>
      </c>
      <c r="AE14" s="4">
        <f>SUM(AB3:AB14,Z3:Z14,X3:X14,V3:V14,T3:T14,R3:R14,P3:P14,N3:N14,L3:L14,J3:J14,H3:H14,F3:F14,D3:D14)</f>
        <v>0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43">
        <v>1.0</v>
      </c>
      <c r="P16" s="40">
        <v>2.0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52">
        <v>3.0</v>
      </c>
      <c r="F20" s="53">
        <v>3.0</v>
      </c>
      <c r="G20" s="47"/>
      <c r="H20" s="48"/>
      <c r="I20" s="47"/>
      <c r="J20" s="48"/>
      <c r="K20" s="47"/>
      <c r="L20" s="48"/>
      <c r="M20" s="52">
        <v>5.0</v>
      </c>
      <c r="N20" s="53">
        <v>4.0</v>
      </c>
      <c r="O20" s="52">
        <v>3.0</v>
      </c>
      <c r="P20" s="53">
        <v>4.0</v>
      </c>
      <c r="Q20" s="47"/>
      <c r="R20" s="48"/>
      <c r="S20" s="52">
        <v>4.0</v>
      </c>
      <c r="T20" s="53">
        <v>3.0</v>
      </c>
      <c r="U20" s="52">
        <v>5.0</v>
      </c>
      <c r="V20" s="53">
        <v>10.0</v>
      </c>
      <c r="W20" s="47"/>
      <c r="X20" s="53"/>
      <c r="Y20" s="52">
        <v>3.0</v>
      </c>
      <c r="Z20" s="53">
        <v>2.0</v>
      </c>
      <c r="AA20" s="50"/>
      <c r="AB20" s="51"/>
      <c r="AC20" s="31" t="s">
        <v>39</v>
      </c>
      <c r="AD20" s="4">
        <f>SUM(AA15:AA20,Y15:Y20,W15:W20,U15:U20,S15:S20,Q15:Q20,O15:O20,M15:M20,K15:K20,I15:I20,E15:E20,G15:G20,C15:C20)</f>
        <v>24</v>
      </c>
      <c r="AE20" s="4">
        <f>SUM(AB15:AB20,Z15:Z20,X15:X20,V15:V20,T15:T20,R15:R20,P15:P20,N15:N20,L15:L20,J15:J20,H15:H20,F15:F20,D15:D20)</f>
        <v>28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52">
        <v>10.0</v>
      </c>
      <c r="J21" s="53">
        <v>7.0</v>
      </c>
      <c r="K21" s="47"/>
      <c r="L21" s="48"/>
      <c r="M21" s="47"/>
      <c r="N21" s="48"/>
      <c r="O21" s="47"/>
      <c r="P21" s="48"/>
      <c r="Q21" s="47"/>
      <c r="R21" s="48"/>
      <c r="S21" s="52"/>
      <c r="T21" s="53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54" t="s">
        <v>141</v>
      </c>
      <c r="C22" s="47"/>
      <c r="D22" s="48"/>
      <c r="E22" s="52">
        <v>3.0</v>
      </c>
      <c r="F22" s="53">
        <v>3.0</v>
      </c>
      <c r="G22" s="47"/>
      <c r="H22" s="48"/>
      <c r="I22" s="47"/>
      <c r="J22" s="48"/>
      <c r="K22" s="47"/>
      <c r="L22" s="48"/>
      <c r="M22" s="52">
        <v>10.0</v>
      </c>
      <c r="N22" s="53">
        <v>12.0</v>
      </c>
      <c r="O22" s="52">
        <v>9.0</v>
      </c>
      <c r="P22" s="53">
        <v>10.0</v>
      </c>
      <c r="Q22" s="52">
        <v>6.0</v>
      </c>
      <c r="R22" s="53">
        <v>6.0</v>
      </c>
      <c r="S22" s="52">
        <v>1.0</v>
      </c>
      <c r="T22" s="53">
        <v>3.0</v>
      </c>
      <c r="U22" s="47"/>
      <c r="V22" s="48"/>
      <c r="W22" s="52">
        <v>15.0</v>
      </c>
      <c r="X22" s="53">
        <v>14.0</v>
      </c>
      <c r="Y22" s="52">
        <v>10.0</v>
      </c>
      <c r="Z22" s="53">
        <v>13.0</v>
      </c>
      <c r="AA22" s="150">
        <v>8.0</v>
      </c>
      <c r="AB22" s="143">
        <v>10.0</v>
      </c>
      <c r="AC22" s="4"/>
      <c r="AD22" s="4"/>
      <c r="AE22" s="4"/>
    </row>
    <row r="23" ht="15.75" customHeight="1">
      <c r="A23" s="23"/>
      <c r="B23" s="54" t="s">
        <v>142</v>
      </c>
      <c r="C23" s="47"/>
      <c r="D23" s="48"/>
      <c r="E23" s="52">
        <v>2.0</v>
      </c>
      <c r="F23" s="53">
        <v>2.0</v>
      </c>
      <c r="G23" s="47"/>
      <c r="H23" s="48"/>
      <c r="I23" s="52">
        <v>8.0</v>
      </c>
      <c r="J23" s="53">
        <v>11.0</v>
      </c>
      <c r="K23" s="47"/>
      <c r="L23" s="48"/>
      <c r="M23" s="47"/>
      <c r="N23" s="48"/>
      <c r="O23" s="47"/>
      <c r="P23" s="48"/>
      <c r="Q23" s="52">
        <v>10.0</v>
      </c>
      <c r="R23" s="53">
        <v>12.0</v>
      </c>
      <c r="S23" s="47"/>
      <c r="T23" s="48"/>
      <c r="U23" s="52">
        <v>13.0</v>
      </c>
      <c r="V23" s="53">
        <v>10.0</v>
      </c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52">
        <v>1.0</v>
      </c>
      <c r="P24" s="53">
        <v>1.0</v>
      </c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47"/>
      <c r="F25" s="48"/>
      <c r="G25" s="47"/>
      <c r="H25" s="48"/>
      <c r="I25" s="52">
        <v>2.0</v>
      </c>
      <c r="J25" s="53">
        <v>2.0</v>
      </c>
      <c r="K25" s="47"/>
      <c r="L25" s="48"/>
      <c r="M25" s="47"/>
      <c r="N25" s="48"/>
      <c r="O25" s="52">
        <v>1.0</v>
      </c>
      <c r="P25" s="53">
        <v>2.0</v>
      </c>
      <c r="Q25" s="52">
        <v>3.0</v>
      </c>
      <c r="R25" s="53">
        <v>4.0</v>
      </c>
      <c r="S25" s="52"/>
      <c r="T25" s="53"/>
      <c r="U25" s="47"/>
      <c r="V25" s="48"/>
      <c r="W25" s="47"/>
      <c r="X25" s="48"/>
      <c r="Y25" s="52">
        <v>0.0</v>
      </c>
      <c r="Z25" s="53">
        <v>1.0</v>
      </c>
      <c r="AA25" s="50"/>
      <c r="AB25" s="51"/>
      <c r="AC25" s="4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52">
        <v>1.0</v>
      </c>
      <c r="N26" s="53">
        <v>2.0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2.0</v>
      </c>
      <c r="P27" s="53">
        <v>3.0</v>
      </c>
      <c r="Q27" s="47"/>
      <c r="R27" s="48"/>
      <c r="S27" s="47"/>
      <c r="T27" s="48"/>
      <c r="U27" s="47"/>
      <c r="V27" s="48"/>
      <c r="W27" s="52">
        <v>3.0</v>
      </c>
      <c r="X27" s="53">
        <v>4.0</v>
      </c>
      <c r="Y27" s="52">
        <v>3.0</v>
      </c>
      <c r="Z27" s="53">
        <v>4.0</v>
      </c>
      <c r="AA27" s="150">
        <v>2.0</v>
      </c>
      <c r="AB27" s="143">
        <v>2.0</v>
      </c>
      <c r="AC27" s="4"/>
      <c r="AD27" s="4"/>
      <c r="AE27" s="4"/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 t="shared" ref="AD29:AE29" si="1">SUM(AA21:AA29,Y21:Y29,W21:W29,U21:U29,S21:S29,Q21:Q29,O21:O29,M21:M29,K21:K29,I21:I29,G21:G29,E21:E29,C21:C29)</f>
        <v>123</v>
      </c>
      <c r="AE29" s="4">
        <f t="shared" si="1"/>
        <v>138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6.0</v>
      </c>
      <c r="L31" s="60">
        <v>7.0</v>
      </c>
      <c r="M31" s="58"/>
      <c r="N31" s="59"/>
      <c r="O31" s="58"/>
      <c r="P31" s="59"/>
      <c r="Q31" s="58"/>
      <c r="R31" s="59"/>
      <c r="S31" s="151">
        <v>2.0</v>
      </c>
      <c r="T31" s="60">
        <v>3.0</v>
      </c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0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151">
        <v>2.0</v>
      </c>
      <c r="H35" s="60">
        <v>2.0</v>
      </c>
      <c r="I35" s="58"/>
      <c r="J35" s="59"/>
      <c r="K35" s="151">
        <v>5.0</v>
      </c>
      <c r="L35" s="60">
        <v>6.0</v>
      </c>
      <c r="M35" s="58"/>
      <c r="N35" s="59"/>
      <c r="O35" s="58"/>
      <c r="P35" s="59"/>
      <c r="Q35" s="58"/>
      <c r="R35" s="59"/>
      <c r="S35" s="151">
        <v>5.0</v>
      </c>
      <c r="T35" s="60">
        <v>6.0</v>
      </c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0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3.0</v>
      </c>
      <c r="L38" s="158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 t="shared" ref="AD40:AE40" si="2">SUM(AA30:AA40,Y30:Y40,W30:W40,U30:U40,S30:S40,Q30:Q40,O30:O40,M30:M40,K30:K40,I30:I40,G30:G40,E30:E40,C30:C40)</f>
        <v>25</v>
      </c>
      <c r="AE40" s="4">
        <f t="shared" si="2"/>
        <v>30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152"/>
      <c r="J52" s="84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4">
        <f t="shared" ref="AD52:AE52" si="3">SUM(AA41:AA52,Y41:Y52,W41:W52,U41:U52,S41:S52,Q41:Q52,O41:O52,M41:M52,K41:K52,I41:I52,G41:G52,E41:E52,C41:C52)</f>
        <v>0</v>
      </c>
      <c r="AE52" s="4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4">
        <v>1.0</v>
      </c>
      <c r="I53" s="152">
        <v>1.0</v>
      </c>
      <c r="J53" s="84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89"/>
      <c r="D59" s="90"/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6.0</v>
      </c>
      <c r="D60" s="92">
        <v>7.0</v>
      </c>
      <c r="E60" s="154">
        <v>2.0</v>
      </c>
      <c r="F60" s="92">
        <v>2.0</v>
      </c>
      <c r="G60" s="154">
        <v>1.0</v>
      </c>
      <c r="H60" s="92">
        <v>1.0</v>
      </c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154">
        <v>2.0</v>
      </c>
      <c r="D61" s="92">
        <v>4.0</v>
      </c>
      <c r="E61" s="89"/>
      <c r="F61" s="90"/>
      <c r="G61" s="154">
        <v>1.5</v>
      </c>
      <c r="H61" s="92">
        <v>1.5</v>
      </c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31" t="s">
        <v>39</v>
      </c>
      <c r="AD61" s="4">
        <f t="shared" ref="AD61:AE61" si="4">SUM(AA53:AA61,Y53:Y61,W53:W61,U53:U61,S53:S61,Q53:Q61,O53:O61,M53:M61,K53:K61,I53:I61,G53:G61,E53:E61,C53:C61)</f>
        <v>13.5</v>
      </c>
      <c r="AE61" s="4">
        <f t="shared" si="4"/>
        <v>17.5</v>
      </c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89"/>
      <c r="D66" s="90"/>
      <c r="E66" s="89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154">
        <v>2.0</v>
      </c>
      <c r="F67" s="92">
        <v>2.0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154">
        <v>1.0</v>
      </c>
      <c r="D72" s="92">
        <v>1.0</v>
      </c>
      <c r="E72" s="154">
        <v>1.0</v>
      </c>
      <c r="F72" s="92">
        <v>1.0</v>
      </c>
      <c r="G72" s="154">
        <v>1.0</v>
      </c>
      <c r="H72" s="92">
        <v>1.0</v>
      </c>
      <c r="I72" s="154">
        <v>1.0</v>
      </c>
      <c r="J72" s="92">
        <v>1.0</v>
      </c>
      <c r="K72" s="154">
        <v>1.0</v>
      </c>
      <c r="L72" s="92">
        <v>1.0</v>
      </c>
      <c r="M72" s="154">
        <v>1.0</v>
      </c>
      <c r="N72" s="92">
        <v>1.0</v>
      </c>
      <c r="O72" s="154">
        <v>1.0</v>
      </c>
      <c r="P72" s="92">
        <v>1.0</v>
      </c>
      <c r="Q72" s="154">
        <v>1.0</v>
      </c>
      <c r="R72" s="92">
        <v>1.0</v>
      </c>
      <c r="S72" s="154">
        <v>1.0</v>
      </c>
      <c r="T72" s="92">
        <v>1.0</v>
      </c>
      <c r="U72" s="154">
        <v>1.0</v>
      </c>
      <c r="V72" s="92">
        <v>1.0</v>
      </c>
      <c r="W72" s="154">
        <v>1.0</v>
      </c>
      <c r="X72" s="92">
        <v>1.0</v>
      </c>
      <c r="Y72" s="154">
        <v>1.0</v>
      </c>
      <c r="Z72" s="92">
        <v>1.0</v>
      </c>
      <c r="AA72" s="154">
        <v>1.0</v>
      </c>
      <c r="AB72" s="92">
        <v>1.0</v>
      </c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165"/>
      <c r="B79" s="166" t="s">
        <v>156</v>
      </c>
      <c r="C79" s="154">
        <v>1.5</v>
      </c>
      <c r="D79" s="92">
        <v>2.0</v>
      </c>
      <c r="E79" s="154">
        <v>1.5</v>
      </c>
      <c r="F79" s="92">
        <v>2.0</v>
      </c>
      <c r="G79" s="154">
        <v>1.5</v>
      </c>
      <c r="H79" s="92">
        <v>2.0</v>
      </c>
      <c r="I79" s="89"/>
      <c r="J79" s="90"/>
      <c r="K79" s="154">
        <v>1.5</v>
      </c>
      <c r="L79" s="92">
        <v>2.0</v>
      </c>
      <c r="M79" s="89"/>
      <c r="N79" s="90"/>
      <c r="O79" s="89"/>
      <c r="P79" s="90"/>
      <c r="Q79" s="154">
        <v>1.5</v>
      </c>
      <c r="R79" s="92">
        <v>2.0</v>
      </c>
      <c r="S79" s="89"/>
      <c r="T79" s="90"/>
      <c r="U79" s="89"/>
      <c r="V79" s="90"/>
      <c r="W79" s="89"/>
      <c r="X79" s="90"/>
      <c r="Y79" s="89"/>
      <c r="Z79" s="90"/>
      <c r="AA79" s="154">
        <v>1.5</v>
      </c>
      <c r="AB79" s="92">
        <v>2.0</v>
      </c>
      <c r="AC79" s="4"/>
      <c r="AD79" s="4"/>
      <c r="AE79" s="4"/>
    </row>
    <row r="80" ht="15.75" customHeight="1">
      <c r="A80" s="101" t="s">
        <v>119</v>
      </c>
      <c r="B80" s="102" t="s">
        <v>120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123</v>
      </c>
      <c r="C81" s="103"/>
      <c r="D81" s="104"/>
      <c r="E81" s="103"/>
      <c r="F81" s="104"/>
      <c r="G81" s="155">
        <v>0.5</v>
      </c>
      <c r="H81" s="105">
        <v>0.5</v>
      </c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124</v>
      </c>
      <c r="C82" s="103"/>
      <c r="D82" s="104"/>
      <c r="E82" s="103"/>
      <c r="F82" s="104"/>
      <c r="G82" s="155">
        <v>2.0</v>
      </c>
      <c r="H82" s="105">
        <v>2.0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125</v>
      </c>
      <c r="C83" s="103"/>
      <c r="D83" s="104"/>
      <c r="E83" s="103"/>
      <c r="F83" s="104"/>
      <c r="G83" s="155">
        <v>1.5</v>
      </c>
      <c r="H83" s="105">
        <v>1.5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126</v>
      </c>
      <c r="C84" s="103"/>
      <c r="D84" s="104"/>
      <c r="E84" s="103"/>
      <c r="F84" s="104"/>
      <c r="G84" s="155">
        <v>2.0</v>
      </c>
      <c r="H84" s="105">
        <v>2.0</v>
      </c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4"/>
      <c r="AD84" s="4"/>
      <c r="AE84" s="4"/>
    </row>
    <row r="85" ht="15.75" customHeight="1">
      <c r="A85" s="23"/>
      <c r="B85" s="102" t="s">
        <v>127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128</v>
      </c>
      <c r="C86" s="106"/>
      <c r="D86" s="107"/>
      <c r="E86" s="106"/>
      <c r="F86" s="107"/>
      <c r="G86" s="156">
        <v>1.5</v>
      </c>
      <c r="H86" s="109">
        <v>1.5</v>
      </c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23"/>
      <c r="B87" s="102" t="s">
        <v>129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12"/>
      <c r="B88" s="102" t="s">
        <v>130</v>
      </c>
      <c r="C88" s="106"/>
      <c r="D88" s="107"/>
      <c r="E88" s="106"/>
      <c r="F88" s="107"/>
      <c r="G88" s="106"/>
      <c r="H88" s="107"/>
      <c r="I88" s="106"/>
      <c r="J88" s="107"/>
      <c r="K88" s="106"/>
      <c r="L88" s="107"/>
      <c r="M88" s="106"/>
      <c r="N88" s="107"/>
      <c r="O88" s="106"/>
      <c r="P88" s="107"/>
      <c r="Q88" s="106"/>
      <c r="R88" s="107"/>
      <c r="S88" s="106"/>
      <c r="T88" s="107"/>
      <c r="U88" s="106"/>
      <c r="V88" s="107"/>
      <c r="W88" s="106"/>
      <c r="X88" s="107"/>
      <c r="Y88" s="106"/>
      <c r="Z88" s="107"/>
      <c r="AA88" s="106"/>
      <c r="AB88" s="107"/>
      <c r="AC88" s="31" t="s">
        <v>39</v>
      </c>
      <c r="AD88" s="4">
        <f>SUM(AA80:AA88,Y80:Y88,W80:W88,U80:U88,S80:S88,Q80:Q88,O80:O88,M80:M88,K80:K88,I80:I88,G80:G88,E80:E88,C80:C88)</f>
        <v>7.5</v>
      </c>
      <c r="AE88" s="4">
        <f>SUM(AB80:AB88,Z80:Z88,X80:X88,V80:V88,T80:T88,R80:R88,P80:P88,N80:N88,L80:L88,H80:H88,F80:F88,J80:J88,D80:D88)</f>
        <v>7.5</v>
      </c>
    </row>
    <row r="89" ht="15.75" customHeight="1">
      <c r="A89" s="118" t="s">
        <v>131</v>
      </c>
      <c r="B89" s="121" t="s">
        <v>132</v>
      </c>
      <c r="C89" s="122"/>
      <c r="D89" s="123"/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4"/>
      <c r="AD89" s="4"/>
      <c r="AE89" s="4"/>
    </row>
    <row r="90" ht="15.75" customHeight="1">
      <c r="A90" s="23"/>
      <c r="B90" s="121" t="s">
        <v>133</v>
      </c>
      <c r="C90" s="159">
        <v>2.0</v>
      </c>
      <c r="D90" s="160">
        <v>2.0</v>
      </c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31" t="s">
        <v>39</v>
      </c>
      <c r="AD90" s="4">
        <f>SUM(AA62:AA90,Y62:Y90,W62:W90,U62:U90,S62:S90,Q62:Q89,Q90,O62:O90,M62:M90,K62:K90,I62:I90,G62:G90,E62:E90,C62:C90)</f>
        <v>33.5</v>
      </c>
      <c r="AE90" s="4">
        <f>SUM(AB62:AB90,Z62:Z90,X62:X90,V62:V90,T62:T90,R62:R90,P62:P90,N62:N90,L62:L90,J62:J90,H62:H90,F62:F90,D62:D90)</f>
        <v>36.5</v>
      </c>
    </row>
    <row r="91" ht="15.75" customHeight="1">
      <c r="A91" s="23"/>
      <c r="B91" s="121" t="s">
        <v>134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23"/>
      <c r="B92" s="121" t="s">
        <v>135</v>
      </c>
      <c r="C92" s="159">
        <v>1.0</v>
      </c>
      <c r="D92" s="160">
        <v>1.0</v>
      </c>
      <c r="E92" s="159">
        <v>1.0</v>
      </c>
      <c r="F92" s="160">
        <v>1.0</v>
      </c>
      <c r="G92" s="159">
        <v>1.0</v>
      </c>
      <c r="H92" s="160">
        <v>1.0</v>
      </c>
      <c r="I92" s="159">
        <v>1.0</v>
      </c>
      <c r="J92" s="160">
        <v>1.0</v>
      </c>
      <c r="K92" s="159">
        <v>1.0</v>
      </c>
      <c r="L92" s="160">
        <v>1.0</v>
      </c>
      <c r="M92" s="159">
        <v>1.0</v>
      </c>
      <c r="N92" s="160">
        <v>1.0</v>
      </c>
      <c r="O92" s="159">
        <v>1.0</v>
      </c>
      <c r="P92" s="160">
        <v>1.0</v>
      </c>
      <c r="Q92" s="159">
        <v>1.0</v>
      </c>
      <c r="R92" s="160">
        <v>1.0</v>
      </c>
      <c r="S92" s="159">
        <v>1.0</v>
      </c>
      <c r="T92" s="160">
        <v>1.0</v>
      </c>
      <c r="U92" s="159">
        <v>1.0</v>
      </c>
      <c r="V92" s="160">
        <v>1.0</v>
      </c>
      <c r="W92" s="159">
        <v>1.0</v>
      </c>
      <c r="X92" s="160">
        <v>1.0</v>
      </c>
      <c r="Y92" s="159">
        <v>1.0</v>
      </c>
      <c r="Z92" s="160">
        <v>1.0</v>
      </c>
      <c r="AA92" s="161">
        <v>1.0</v>
      </c>
      <c r="AB92" s="162">
        <v>1.0</v>
      </c>
      <c r="AC92" s="4"/>
      <c r="AD92" s="4"/>
      <c r="AE92" s="4"/>
    </row>
    <row r="93" ht="15.75" customHeight="1">
      <c r="A93" s="12"/>
      <c r="B93" s="121" t="s">
        <v>136</v>
      </c>
      <c r="C93" s="126"/>
      <c r="D93" s="127"/>
      <c r="E93" s="126"/>
      <c r="F93" s="127"/>
      <c r="G93" s="126"/>
      <c r="H93" s="127"/>
      <c r="I93" s="126"/>
      <c r="J93" s="127"/>
      <c r="K93" s="126"/>
      <c r="L93" s="127"/>
      <c r="M93" s="126"/>
      <c r="N93" s="127"/>
      <c r="O93" s="126"/>
      <c r="P93" s="127"/>
      <c r="Q93" s="126"/>
      <c r="R93" s="127"/>
      <c r="S93" s="126"/>
      <c r="T93" s="127"/>
      <c r="U93" s="126"/>
      <c r="V93" s="127"/>
      <c r="W93" s="126"/>
      <c r="X93" s="127"/>
      <c r="Y93" s="126"/>
      <c r="Z93" s="127"/>
      <c r="AA93" s="131"/>
      <c r="AB93" s="132"/>
      <c r="AC93" s="4"/>
      <c r="AD93" s="4"/>
      <c r="AE93" s="4"/>
    </row>
    <row r="94" ht="15.75" customHeight="1">
      <c r="A94" s="4"/>
      <c r="B94" s="133" t="s">
        <v>39</v>
      </c>
      <c r="C94" s="135">
        <f t="shared" ref="C94:AB94" si="5">SUM(C3:C93)</f>
        <v>13.5</v>
      </c>
      <c r="D94" s="135">
        <f t="shared" si="5"/>
        <v>17</v>
      </c>
      <c r="E94" s="135">
        <f t="shared" si="5"/>
        <v>15.5</v>
      </c>
      <c r="F94" s="135">
        <f t="shared" si="5"/>
        <v>16</v>
      </c>
      <c r="G94" s="135">
        <f t="shared" si="5"/>
        <v>15.5</v>
      </c>
      <c r="H94" s="135">
        <f t="shared" si="5"/>
        <v>17</v>
      </c>
      <c r="I94" s="135">
        <f t="shared" si="5"/>
        <v>23</v>
      </c>
      <c r="J94" s="135">
        <f t="shared" si="5"/>
        <v>23</v>
      </c>
      <c r="K94" s="135">
        <f t="shared" si="5"/>
        <v>19.5</v>
      </c>
      <c r="L94" s="135">
        <f t="shared" si="5"/>
        <v>23</v>
      </c>
      <c r="M94" s="135">
        <f t="shared" si="5"/>
        <v>18</v>
      </c>
      <c r="N94" s="135">
        <f t="shared" si="5"/>
        <v>20</v>
      </c>
      <c r="O94" s="135">
        <f t="shared" si="5"/>
        <v>19</v>
      </c>
      <c r="P94" s="135">
        <f t="shared" si="5"/>
        <v>24</v>
      </c>
      <c r="Q94" s="135">
        <f t="shared" si="5"/>
        <v>22.5</v>
      </c>
      <c r="R94" s="135">
        <f t="shared" si="5"/>
        <v>26</v>
      </c>
      <c r="S94" s="135">
        <f t="shared" si="5"/>
        <v>14</v>
      </c>
      <c r="T94" s="135">
        <f t="shared" si="5"/>
        <v>17</v>
      </c>
      <c r="U94" s="135">
        <f t="shared" si="5"/>
        <v>20</v>
      </c>
      <c r="V94" s="135">
        <f t="shared" si="5"/>
        <v>22</v>
      </c>
      <c r="W94" s="135">
        <f t="shared" si="5"/>
        <v>20</v>
      </c>
      <c r="X94" s="135">
        <f t="shared" si="5"/>
        <v>20</v>
      </c>
      <c r="Y94" s="135">
        <f t="shared" si="5"/>
        <v>18</v>
      </c>
      <c r="Z94" s="135">
        <f t="shared" si="5"/>
        <v>22</v>
      </c>
      <c r="AA94" s="135">
        <f t="shared" si="5"/>
        <v>13.5</v>
      </c>
      <c r="AB94" s="135">
        <f t="shared" si="5"/>
        <v>16</v>
      </c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</sheetData>
  <mergeCells count="24">
    <mergeCell ref="Q1:R1"/>
    <mergeCell ref="S1:T1"/>
    <mergeCell ref="W1:X1"/>
    <mergeCell ref="U1:V1"/>
    <mergeCell ref="O1:P1"/>
    <mergeCell ref="AA1:AB1"/>
    <mergeCell ref="Y1:Z1"/>
    <mergeCell ref="M1:N1"/>
    <mergeCell ref="I1:J1"/>
    <mergeCell ref="K1:L1"/>
    <mergeCell ref="G1:H1"/>
    <mergeCell ref="E1:F1"/>
    <mergeCell ref="B1:B2"/>
    <mergeCell ref="C1:D1"/>
    <mergeCell ref="A1:A2"/>
    <mergeCell ref="A13:A18"/>
    <mergeCell ref="A3:A12"/>
    <mergeCell ref="A59:A78"/>
    <mergeCell ref="A80:A88"/>
    <mergeCell ref="A89:A93"/>
    <mergeCell ref="A19:A27"/>
    <mergeCell ref="A28:A38"/>
    <mergeCell ref="A51:A58"/>
    <mergeCell ref="A39:A50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0</v>
      </c>
      <c r="AE14" s="4">
        <f>SUM(AB3:AB14,Z3:Z14,X3:X14,V3:V14,T3:T14,R3:R14,P3:P14,N3:N14,L3:L14,J3:J14,H3:H14,F3:F14,D3:D14)</f>
        <v>0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52">
        <v>3.0</v>
      </c>
      <c r="F20" s="53">
        <v>3.0</v>
      </c>
      <c r="G20" s="47"/>
      <c r="H20" s="48"/>
      <c r="I20" s="52">
        <v>1.0</v>
      </c>
      <c r="J20" s="53">
        <v>3.0</v>
      </c>
      <c r="K20" s="47"/>
      <c r="L20" s="48"/>
      <c r="M20" s="52">
        <v>8.0</v>
      </c>
      <c r="N20" s="53">
        <v>11.0</v>
      </c>
      <c r="O20" s="52">
        <v>4.0</v>
      </c>
      <c r="P20" s="53">
        <v>6.0</v>
      </c>
      <c r="Q20" s="52">
        <v>5.0</v>
      </c>
      <c r="R20" s="53">
        <v>8.0</v>
      </c>
      <c r="S20" s="47"/>
      <c r="T20" s="48"/>
      <c r="U20" s="47"/>
      <c r="V20" s="48"/>
      <c r="W20" s="47"/>
      <c r="X20" s="48"/>
      <c r="Y20" s="52">
        <v>10.0</v>
      </c>
      <c r="Z20" s="53">
        <v>14.0</v>
      </c>
      <c r="AA20" s="50"/>
      <c r="AB20" s="51"/>
      <c r="AC20" s="31" t="s">
        <v>39</v>
      </c>
      <c r="AD20" s="142">
        <v>0.0</v>
      </c>
      <c r="AE20" s="142">
        <v>0.0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54" t="s">
        <v>141</v>
      </c>
      <c r="C22" s="47"/>
      <c r="D22" s="48"/>
      <c r="E22" s="52">
        <v>1.0</v>
      </c>
      <c r="F22" s="53">
        <v>2.0</v>
      </c>
      <c r="G22" s="47"/>
      <c r="H22" s="48"/>
      <c r="I22" s="47"/>
      <c r="J22" s="48"/>
      <c r="K22" s="47"/>
      <c r="L22" s="48"/>
      <c r="M22" s="52">
        <v>7.0</v>
      </c>
      <c r="N22" s="53">
        <v>9.0</v>
      </c>
      <c r="O22" s="52">
        <v>8.0</v>
      </c>
      <c r="P22" s="53">
        <v>9.0</v>
      </c>
      <c r="Q22" s="47"/>
      <c r="R22" s="48"/>
      <c r="S22" s="47"/>
      <c r="T22" s="48"/>
      <c r="U22" s="47"/>
      <c r="V22" s="48"/>
      <c r="W22" s="52">
        <v>15.0</v>
      </c>
      <c r="X22" s="53">
        <v>16.0</v>
      </c>
      <c r="Y22" s="52">
        <v>8.0</v>
      </c>
      <c r="Z22" s="48"/>
      <c r="AA22" s="150">
        <v>10.0</v>
      </c>
      <c r="AB22" s="143">
        <v>9.0</v>
      </c>
      <c r="AC22" s="4"/>
      <c r="AD22" s="4"/>
      <c r="AE22" s="4"/>
    </row>
    <row r="23" ht="15.75" customHeight="1">
      <c r="A23" s="23"/>
      <c r="B23" s="54" t="s">
        <v>142</v>
      </c>
      <c r="C23" s="47"/>
      <c r="D23" s="48"/>
      <c r="E23" s="47"/>
      <c r="F23" s="48"/>
      <c r="G23" s="47"/>
      <c r="H23" s="48"/>
      <c r="I23" s="52">
        <v>16.0</v>
      </c>
      <c r="J23" s="53">
        <v>17.0</v>
      </c>
      <c r="K23" s="47"/>
      <c r="L23" s="48"/>
      <c r="M23" s="47"/>
      <c r="N23" s="48"/>
      <c r="O23" s="47"/>
      <c r="P23" s="48"/>
      <c r="Q23" s="52">
        <v>10.0</v>
      </c>
      <c r="R23" s="53">
        <v>12.0</v>
      </c>
      <c r="S23" s="47"/>
      <c r="T23" s="48"/>
      <c r="U23" s="52">
        <v>18.0</v>
      </c>
      <c r="V23" s="53">
        <v>17.0</v>
      </c>
      <c r="W23" s="47"/>
      <c r="X23" s="48"/>
      <c r="Y23" s="47"/>
      <c r="Z23" s="48"/>
      <c r="AA23" s="150">
        <v>4.0</v>
      </c>
      <c r="AB23" s="143">
        <v>3.0</v>
      </c>
      <c r="AC23" s="4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52">
        <v>2.0</v>
      </c>
      <c r="F25" s="53">
        <v>2.0</v>
      </c>
      <c r="G25" s="47"/>
      <c r="H25" s="48"/>
      <c r="I25" s="52">
        <v>1.0</v>
      </c>
      <c r="J25" s="53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1.0</v>
      </c>
      <c r="P27" s="53">
        <v>1.0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150">
        <v>1.0</v>
      </c>
      <c r="AB27" s="143">
        <v>2.0</v>
      </c>
      <c r="AC27" s="4"/>
      <c r="AD27" s="4"/>
      <c r="AE27" s="4"/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>SUM(C19:C27,E19:E27,G19:G27,I19:I27,K19:K27,M19:M27,O19:O27,Q19:Q27,S19:S27,U19:U27,W19:W27,Y19:Y27,AA19:AA27)</f>
        <v>133</v>
      </c>
      <c r="AE29" s="4">
        <f>SUM(AB19:AB27,Z19:Z27,X19:X27,V19:V27,T19:T27,R19:R27,P19:P27,N19:N27,L19:L27,J19:J27,H19:H27,F19:F27,D19:D27)</f>
        <v>146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4.0</v>
      </c>
      <c r="L30" s="60">
        <v>4.0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3.0</v>
      </c>
      <c r="L31" s="60">
        <v>2.0</v>
      </c>
      <c r="M31" s="58"/>
      <c r="N31" s="59"/>
      <c r="O31" s="58"/>
      <c r="P31" s="59"/>
      <c r="Q31" s="58"/>
      <c r="R31" s="59"/>
      <c r="S31" s="151">
        <v>3.0</v>
      </c>
      <c r="T31" s="60">
        <v>4.0</v>
      </c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0"/>
      <c r="M34" s="58"/>
      <c r="N34" s="59"/>
      <c r="O34" s="58"/>
      <c r="P34" s="59"/>
      <c r="Q34" s="151">
        <v>2.0</v>
      </c>
      <c r="R34" s="60">
        <v>4.0</v>
      </c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151">
        <v>3.0</v>
      </c>
      <c r="H35" s="60">
        <v>3.0</v>
      </c>
      <c r="I35" s="58"/>
      <c r="J35" s="59"/>
      <c r="K35" s="151">
        <v>5.0</v>
      </c>
      <c r="L35" s="60">
        <v>7.0</v>
      </c>
      <c r="M35" s="58"/>
      <c r="N35" s="59"/>
      <c r="O35" s="58"/>
      <c r="P35" s="59"/>
      <c r="Q35" s="58"/>
      <c r="R35" s="59"/>
      <c r="S35" s="151">
        <v>11.0</v>
      </c>
      <c r="T35" s="60">
        <v>13.5</v>
      </c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0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4.0</v>
      </c>
      <c r="L38" s="158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163">
        <v>3.0</v>
      </c>
      <c r="D39" s="164">
        <v>3.0</v>
      </c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>SUM(AA28:AA38,Y28:Y38,W28:W38,U28:U38,S28:S38,Q28:Q38,O28:O38,M28:M38,K28:K38,I28:I38,G28:G38,E28:E38,C28:C38)</f>
        <v>37</v>
      </c>
      <c r="AE40" s="4">
        <f>SUM(AB28:AB38,Z28:Z38,X28:X38,V28:V38,T28:T38,R28:R38,P28:P38,N28:N38,L28:L38,J28:J38,H28:H38)</f>
        <v>43.5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142">
        <v>3.0</v>
      </c>
      <c r="AE52" s="142">
        <v>3.0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152">
        <v>1.0</v>
      </c>
      <c r="H53" s="84">
        <v>1.0</v>
      </c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152">
        <v>2.0</v>
      </c>
      <c r="H55" s="84">
        <v>2.0</v>
      </c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152">
        <v>2.0</v>
      </c>
      <c r="F58" s="84">
        <v>1.5</v>
      </c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154"/>
      <c r="D59" s="90"/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5.0</v>
      </c>
      <c r="D60" s="92">
        <v>6.0</v>
      </c>
      <c r="E60" s="154">
        <v>1.0</v>
      </c>
      <c r="F60" s="92">
        <v>1.0</v>
      </c>
      <c r="G60" s="154">
        <v>1.0</v>
      </c>
      <c r="H60" s="92">
        <v>1.0</v>
      </c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154">
        <v>2.0</v>
      </c>
      <c r="D61" s="92">
        <v>3.0</v>
      </c>
      <c r="E61" s="154">
        <v>2.0</v>
      </c>
      <c r="F61" s="92">
        <v>3.0</v>
      </c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31" t="s">
        <v>39</v>
      </c>
      <c r="AD61" s="4">
        <f t="shared" ref="AD61:AE61" si="1">SUM(E51:E58,G51:G58)</f>
        <v>5</v>
      </c>
      <c r="AE61" s="4">
        <f t="shared" si="1"/>
        <v>4.5</v>
      </c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154">
        <v>1.0</v>
      </c>
      <c r="D63" s="92">
        <v>1.5</v>
      </c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154">
        <v>1.0</v>
      </c>
      <c r="D66" s="92">
        <v>1.0</v>
      </c>
      <c r="E66" s="154">
        <v>1.0</v>
      </c>
      <c r="F66" s="92">
        <v>1.0</v>
      </c>
      <c r="G66" s="154">
        <v>1.0</v>
      </c>
      <c r="H66" s="92">
        <v>1.0</v>
      </c>
      <c r="I66" s="154">
        <v>1.0</v>
      </c>
      <c r="J66" s="92">
        <v>1.0</v>
      </c>
      <c r="K66" s="154">
        <v>1.0</v>
      </c>
      <c r="L66" s="92">
        <v>1.0</v>
      </c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154">
        <v>3.0</v>
      </c>
      <c r="F67" s="92">
        <v>3.0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154">
        <v>0.5</v>
      </c>
      <c r="D78" s="92">
        <v>0.5</v>
      </c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167" t="s">
        <v>39</v>
      </c>
      <c r="AD78" s="4">
        <f t="shared" ref="AD78:AE78" si="2">SUM(C59:C78,E59:E78,G59:G78,I59:I78,K59:K78)</f>
        <v>20.5</v>
      </c>
      <c r="AE78" s="4">
        <f t="shared" si="2"/>
        <v>24</v>
      </c>
    </row>
    <row r="79" ht="15.75" customHeight="1">
      <c r="A79" s="101" t="s">
        <v>119</v>
      </c>
      <c r="B79" s="102" t="s">
        <v>120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4"/>
      <c r="AD79" s="4"/>
      <c r="AE79" s="4"/>
    </row>
    <row r="80" ht="15.75" customHeight="1">
      <c r="A80" s="23"/>
      <c r="B80" s="102" t="s">
        <v>123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125</v>
      </c>
      <c r="C82" s="103"/>
      <c r="D82" s="104"/>
      <c r="E82" s="103"/>
      <c r="F82" s="104"/>
      <c r="G82" s="155">
        <v>3.0</v>
      </c>
      <c r="H82" s="105">
        <v>3.0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126</v>
      </c>
      <c r="C83" s="103"/>
      <c r="D83" s="104"/>
      <c r="E83" s="103"/>
      <c r="F83" s="104"/>
      <c r="G83" s="155">
        <v>3.0</v>
      </c>
      <c r="H83" s="105">
        <v>3.0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128</v>
      </c>
      <c r="C85" s="106"/>
      <c r="D85" s="107"/>
      <c r="E85" s="106"/>
      <c r="F85" s="107"/>
      <c r="G85" s="156">
        <v>2.0</v>
      </c>
      <c r="H85" s="109">
        <v>2.0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129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2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31" t="s">
        <v>39</v>
      </c>
      <c r="AD87" s="4">
        <f>SUM(AA79:AA87,Y79:Y87,W79:W87,U79:U87,S79:S87,Q79:Q87,O79:O87,M79:M87,K79:K87,I79:I87,G79:G87,E79:E87,C79:C87)</f>
        <v>8</v>
      </c>
      <c r="AE87" s="4">
        <f>SUM(AB79:AB87,Z79:Z87,X79:X87,V79:V87,T79:T87,R79:R87,P79:P87,N79:N87,L79:L87,H79:H87,F79:F87,J79:J87,D79:D87)</f>
        <v>8</v>
      </c>
    </row>
    <row r="88" ht="15.75" customHeight="1">
      <c r="A88" s="118" t="s">
        <v>131</v>
      </c>
      <c r="B88" s="121" t="s">
        <v>132</v>
      </c>
      <c r="C88" s="122"/>
      <c r="D88" s="123"/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4"/>
      <c r="AD88" s="4"/>
      <c r="AE88" s="4"/>
    </row>
    <row r="89" ht="15.75" customHeight="1">
      <c r="A89" s="23"/>
      <c r="B89" s="121" t="s">
        <v>133</v>
      </c>
      <c r="C89" s="159">
        <v>2.0</v>
      </c>
      <c r="D89" s="160">
        <v>2.0</v>
      </c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31" t="s">
        <v>39</v>
      </c>
      <c r="AD89" s="142">
        <v>2.0</v>
      </c>
      <c r="AE89" s="142">
        <v>2.0</v>
      </c>
    </row>
    <row r="90" ht="15.75" customHeight="1">
      <c r="A90" s="23"/>
      <c r="B90" s="121" t="s">
        <v>134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135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12"/>
      <c r="B92" s="121" t="s">
        <v>136</v>
      </c>
      <c r="C92" s="126"/>
      <c r="D92" s="127"/>
      <c r="E92" s="126"/>
      <c r="F92" s="127"/>
      <c r="G92" s="126"/>
      <c r="H92" s="127"/>
      <c r="I92" s="126"/>
      <c r="J92" s="127"/>
      <c r="K92" s="126"/>
      <c r="L92" s="127"/>
      <c r="M92" s="126"/>
      <c r="N92" s="127"/>
      <c r="O92" s="126"/>
      <c r="P92" s="127"/>
      <c r="Q92" s="126"/>
      <c r="R92" s="127"/>
      <c r="S92" s="126"/>
      <c r="T92" s="127"/>
      <c r="U92" s="126"/>
      <c r="V92" s="127"/>
      <c r="W92" s="126"/>
      <c r="X92" s="127"/>
      <c r="Y92" s="126"/>
      <c r="Z92" s="127"/>
      <c r="AA92" s="131"/>
      <c r="AB92" s="132"/>
      <c r="AC92" s="4"/>
      <c r="AD92" s="4"/>
      <c r="AE92" s="4"/>
    </row>
    <row r="93" ht="15.75" customHeight="1">
      <c r="A93" s="4"/>
      <c r="B93" s="133" t="s">
        <v>39</v>
      </c>
      <c r="C93" s="135">
        <f t="shared" ref="C93:AB93" si="3">SUM(C3:C92)</f>
        <v>14.5</v>
      </c>
      <c r="D93" s="135">
        <f t="shared" si="3"/>
        <v>17</v>
      </c>
      <c r="E93" s="135">
        <f t="shared" si="3"/>
        <v>15</v>
      </c>
      <c r="F93" s="135">
        <f t="shared" si="3"/>
        <v>16.5</v>
      </c>
      <c r="G93" s="135">
        <f t="shared" si="3"/>
        <v>16</v>
      </c>
      <c r="H93" s="135">
        <f t="shared" si="3"/>
        <v>16</v>
      </c>
      <c r="I93" s="135">
        <f t="shared" si="3"/>
        <v>19</v>
      </c>
      <c r="J93" s="135">
        <f t="shared" si="3"/>
        <v>23</v>
      </c>
      <c r="K93" s="135">
        <f t="shared" si="3"/>
        <v>19</v>
      </c>
      <c r="L93" s="135">
        <f t="shared" si="3"/>
        <v>20</v>
      </c>
      <c r="M93" s="135">
        <f t="shared" si="3"/>
        <v>15</v>
      </c>
      <c r="N93" s="135">
        <f t="shared" si="3"/>
        <v>20</v>
      </c>
      <c r="O93" s="135">
        <f t="shared" si="3"/>
        <v>13</v>
      </c>
      <c r="P93" s="135">
        <f t="shared" si="3"/>
        <v>16</v>
      </c>
      <c r="Q93" s="135">
        <f t="shared" si="3"/>
        <v>17</v>
      </c>
      <c r="R93" s="135">
        <f t="shared" si="3"/>
        <v>24</v>
      </c>
      <c r="S93" s="135">
        <f t="shared" si="3"/>
        <v>14</v>
      </c>
      <c r="T93" s="135">
        <f t="shared" si="3"/>
        <v>17.5</v>
      </c>
      <c r="U93" s="135">
        <f t="shared" si="3"/>
        <v>18</v>
      </c>
      <c r="V93" s="135">
        <f t="shared" si="3"/>
        <v>17</v>
      </c>
      <c r="W93" s="135">
        <f t="shared" si="3"/>
        <v>15</v>
      </c>
      <c r="X93" s="135">
        <f t="shared" si="3"/>
        <v>16</v>
      </c>
      <c r="Y93" s="135">
        <f t="shared" si="3"/>
        <v>18</v>
      </c>
      <c r="Z93" s="135">
        <f t="shared" si="3"/>
        <v>14</v>
      </c>
      <c r="AA93" s="135">
        <f t="shared" si="3"/>
        <v>15</v>
      </c>
      <c r="AB93" s="135">
        <f t="shared" si="3"/>
        <v>14</v>
      </c>
      <c r="AC93" s="4"/>
      <c r="AD93" s="4"/>
      <c r="AE93" s="4"/>
    </row>
    <row r="94" ht="15.75" customHeight="1">
      <c r="A94" s="4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</sheetData>
  <mergeCells count="24">
    <mergeCell ref="Q1:R1"/>
    <mergeCell ref="O1:P1"/>
    <mergeCell ref="W1:X1"/>
    <mergeCell ref="Y1:Z1"/>
    <mergeCell ref="AA1:AB1"/>
    <mergeCell ref="U1:V1"/>
    <mergeCell ref="S1:T1"/>
    <mergeCell ref="M1:N1"/>
    <mergeCell ref="K1:L1"/>
    <mergeCell ref="I1:J1"/>
    <mergeCell ref="E1:F1"/>
    <mergeCell ref="C1:D1"/>
    <mergeCell ref="B1:B2"/>
    <mergeCell ref="G1:H1"/>
    <mergeCell ref="A39:A50"/>
    <mergeCell ref="A28:A38"/>
    <mergeCell ref="A1:A2"/>
    <mergeCell ref="A51:A58"/>
    <mergeCell ref="A59:A78"/>
    <mergeCell ref="A13:A18"/>
    <mergeCell ref="A3:A12"/>
    <mergeCell ref="A79:A87"/>
    <mergeCell ref="A88:A92"/>
    <mergeCell ref="A19:A27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0</v>
      </c>
      <c r="AE14" s="4">
        <f>SUM(AB3:AB14,Z3:Z14,X3:X14,V3:V14,T3:T14,R3:R14,P3:P14,N3:N14,L3:L14,J3:J14,H3:H14,F3:F14,D3:D14)</f>
        <v>0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52">
        <v>1.0</v>
      </c>
      <c r="F20" s="53">
        <v>1.0</v>
      </c>
      <c r="G20" s="47"/>
      <c r="H20" s="48"/>
      <c r="I20" s="47"/>
      <c r="J20" s="48"/>
      <c r="K20" s="47"/>
      <c r="L20" s="48"/>
      <c r="M20" s="52">
        <v>5.0</v>
      </c>
      <c r="N20" s="53">
        <v>5.0</v>
      </c>
      <c r="O20" s="52">
        <v>7.0</v>
      </c>
      <c r="P20" s="53">
        <v>7.0</v>
      </c>
      <c r="Q20" s="52">
        <v>3.0</v>
      </c>
      <c r="R20" s="53">
        <v>6.0</v>
      </c>
      <c r="S20" s="47"/>
      <c r="T20" s="48"/>
      <c r="U20" s="47"/>
      <c r="V20" s="48"/>
      <c r="W20" s="47"/>
      <c r="X20" s="48"/>
      <c r="Y20" s="52">
        <v>6.0</v>
      </c>
      <c r="Z20" s="53">
        <v>6.0</v>
      </c>
      <c r="AA20" s="150">
        <v>10.0</v>
      </c>
      <c r="AB20" s="143">
        <v>8.0</v>
      </c>
      <c r="AC20" s="31" t="s">
        <v>39</v>
      </c>
      <c r="AD20" s="142">
        <v>0.0</v>
      </c>
      <c r="AE20" s="142">
        <v>0.0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54" t="s">
        <v>141</v>
      </c>
      <c r="C22" s="47"/>
      <c r="D22" s="48"/>
      <c r="E22" s="52">
        <v>4.0</v>
      </c>
      <c r="F22" s="53">
        <v>5.0</v>
      </c>
      <c r="G22" s="47"/>
      <c r="H22" s="48"/>
      <c r="I22" s="47"/>
      <c r="J22" s="48"/>
      <c r="K22" s="47"/>
      <c r="L22" s="48"/>
      <c r="M22" s="52">
        <v>7.0</v>
      </c>
      <c r="N22" s="53">
        <v>9.0</v>
      </c>
      <c r="O22" s="52">
        <v>7.0</v>
      </c>
      <c r="P22" s="53">
        <v>8.0</v>
      </c>
      <c r="Q22" s="52">
        <v>4.0</v>
      </c>
      <c r="R22" s="53">
        <v>3.0</v>
      </c>
      <c r="S22" s="47"/>
      <c r="T22" s="48"/>
      <c r="U22" s="47"/>
      <c r="V22" s="48"/>
      <c r="W22" s="52"/>
      <c r="X22" s="53"/>
      <c r="Y22" s="52">
        <v>5.0</v>
      </c>
      <c r="Z22" s="53">
        <v>7.0</v>
      </c>
      <c r="AA22" s="150">
        <v>5.0</v>
      </c>
      <c r="AB22" s="143">
        <v>6.0</v>
      </c>
      <c r="AC22" s="4"/>
      <c r="AD22" s="4"/>
      <c r="AE22" s="4"/>
    </row>
    <row r="23" ht="15.75" customHeight="1">
      <c r="A23" s="23"/>
      <c r="B23" s="54" t="s">
        <v>142</v>
      </c>
      <c r="C23" s="47"/>
      <c r="D23" s="48"/>
      <c r="E23" s="47"/>
      <c r="F23" s="48"/>
      <c r="G23" s="47"/>
      <c r="H23" s="48"/>
      <c r="I23" s="52">
        <v>19.0</v>
      </c>
      <c r="J23" s="53">
        <v>17.0</v>
      </c>
      <c r="K23" s="47"/>
      <c r="L23" s="48"/>
      <c r="M23" s="47"/>
      <c r="N23" s="48"/>
      <c r="O23" s="47"/>
      <c r="P23" s="48"/>
      <c r="Q23" s="52">
        <v>8.0</v>
      </c>
      <c r="R23" s="53">
        <v>10.0</v>
      </c>
      <c r="S23" s="47"/>
      <c r="T23" s="48"/>
      <c r="U23" s="52">
        <v>16.0</v>
      </c>
      <c r="V23" s="53">
        <v>14.0</v>
      </c>
      <c r="W23" s="52"/>
      <c r="X23" s="53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54" t="s">
        <v>157</v>
      </c>
      <c r="C24" s="47"/>
      <c r="D24" s="48"/>
      <c r="E24" s="52">
        <v>4.0</v>
      </c>
      <c r="F24" s="53">
        <v>4.0</v>
      </c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52">
        <v>17.0</v>
      </c>
      <c r="X24" s="53">
        <v>15.0</v>
      </c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53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54</v>
      </c>
      <c r="C26" s="47"/>
      <c r="D26" s="48"/>
      <c r="E26" s="47"/>
      <c r="F26" s="48"/>
      <c r="G26" s="47"/>
      <c r="H26" s="48"/>
      <c r="I26" s="52">
        <v>2.0</v>
      </c>
      <c r="J26" s="53">
        <v>2.0</v>
      </c>
      <c r="K26" s="47"/>
      <c r="L26" s="48"/>
      <c r="M26" s="47"/>
      <c r="N26" s="48"/>
      <c r="O26" s="52"/>
      <c r="P26" s="48"/>
      <c r="Q26" s="47"/>
      <c r="R26" s="48"/>
      <c r="S26" s="47"/>
      <c r="T26" s="48"/>
      <c r="U26" s="47"/>
      <c r="V26" s="48"/>
      <c r="W26" s="47"/>
      <c r="X26" s="48"/>
      <c r="Y26" s="52">
        <v>1.0</v>
      </c>
      <c r="Z26" s="53">
        <v>0.0</v>
      </c>
      <c r="AA26" s="50"/>
      <c r="AB26" s="51"/>
      <c r="AC26" s="4"/>
      <c r="AD26" s="4"/>
      <c r="AE26" s="4"/>
    </row>
    <row r="27" ht="15.75" customHeight="1">
      <c r="A27" s="23"/>
      <c r="B27" s="46" t="s">
        <v>55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52">
        <v>1.0</v>
      </c>
      <c r="Z27" s="53">
        <v>0.0</v>
      </c>
      <c r="AA27" s="50"/>
      <c r="AB27" s="51"/>
      <c r="AC27" s="4"/>
      <c r="AD27" s="4"/>
      <c r="AE27" s="4"/>
    </row>
    <row r="28" ht="15.75" customHeight="1">
      <c r="A28" s="12"/>
      <c r="B28" s="46" t="s">
        <v>58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52">
        <v>2.0</v>
      </c>
      <c r="N28" s="53">
        <v>3.0</v>
      </c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52">
        <v>2.0</v>
      </c>
      <c r="Z28" s="53">
        <v>2.0</v>
      </c>
      <c r="AA28" s="50"/>
      <c r="AB28" s="51"/>
      <c r="AC28" s="4"/>
      <c r="AD28" s="4"/>
      <c r="AE28" s="4"/>
    </row>
    <row r="29" ht="15.75" customHeight="1">
      <c r="A29" s="56" t="s">
        <v>59</v>
      </c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4"/>
      <c r="AD29" s="4"/>
      <c r="AE29" s="4"/>
    </row>
    <row r="30" ht="15.75" customHeight="1">
      <c r="A30" s="23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31" t="s">
        <v>39</v>
      </c>
      <c r="AD30" s="4">
        <f>SUM(C19:C28,E19:E28,G19:G28,I19:I28,K19:K28,M19:M28,O19:O28,Q19:Q28,S19:S28,U19:U28,W19:W28,Y19:Y28,AA19:AA28)</f>
        <v>136</v>
      </c>
      <c r="AE30" s="4">
        <f>SUM(F19:F28,H19:H28,J19:J28,L19:L28,N19:N28,P19:P28,R19:R28,T19:T28,V19:V28,X19:X28,Z19:Z28,AB19:AB28)</f>
        <v>138</v>
      </c>
    </row>
    <row r="31" ht="15.75" customHeight="1">
      <c r="A31" s="23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63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64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65</v>
      </c>
      <c r="C34" s="58"/>
      <c r="D34" s="59"/>
      <c r="E34" s="58"/>
      <c r="F34" s="59"/>
      <c r="G34" s="58"/>
      <c r="H34" s="59"/>
      <c r="I34" s="58"/>
      <c r="J34" s="59"/>
      <c r="K34" s="151">
        <v>1.0</v>
      </c>
      <c r="L34" s="60">
        <v>1.0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66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67</v>
      </c>
      <c r="C36" s="151">
        <v>6.0</v>
      </c>
      <c r="D36" s="60">
        <v>5.0</v>
      </c>
      <c r="E36" s="58"/>
      <c r="F36" s="59"/>
      <c r="G36" s="151">
        <v>6.0</v>
      </c>
      <c r="H36" s="60">
        <v>7.0</v>
      </c>
      <c r="I36" s="58"/>
      <c r="J36" s="59"/>
      <c r="K36" s="151">
        <v>8.0</v>
      </c>
      <c r="L36" s="60">
        <v>8.0</v>
      </c>
      <c r="M36" s="58"/>
      <c r="N36" s="59"/>
      <c r="O36" s="58"/>
      <c r="P36" s="59"/>
      <c r="Q36" s="58"/>
      <c r="R36" s="59"/>
      <c r="S36" s="151">
        <v>15.0</v>
      </c>
      <c r="T36" s="60">
        <v>14.0</v>
      </c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68</v>
      </c>
      <c r="C37" s="58"/>
      <c r="D37" s="59"/>
      <c r="E37" s="58"/>
      <c r="F37" s="59"/>
      <c r="G37" s="58"/>
      <c r="H37" s="59"/>
      <c r="I37" s="58"/>
      <c r="J37" s="59"/>
      <c r="K37" s="151">
        <v>2.0</v>
      </c>
      <c r="L37" s="60">
        <v>2.0</v>
      </c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23"/>
      <c r="B38" s="57" t="s">
        <v>69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1"/>
      <c r="AB38" s="62"/>
      <c r="AC38" s="4"/>
      <c r="AD38" s="4"/>
      <c r="AE38" s="4"/>
    </row>
    <row r="39" ht="15.75" customHeight="1">
      <c r="A39" s="12"/>
      <c r="B39" s="57" t="s">
        <v>70</v>
      </c>
      <c r="C39" s="64"/>
      <c r="D39" s="65"/>
      <c r="E39" s="64"/>
      <c r="F39" s="65"/>
      <c r="G39" s="64"/>
      <c r="H39" s="65"/>
      <c r="I39" s="64"/>
      <c r="J39" s="65"/>
      <c r="K39" s="157">
        <v>3.0</v>
      </c>
      <c r="L39" s="158">
        <v>4.0</v>
      </c>
      <c r="M39" s="64"/>
      <c r="N39" s="65"/>
      <c r="O39" s="64"/>
      <c r="P39" s="65"/>
      <c r="Q39" s="64"/>
      <c r="R39" s="65"/>
      <c r="S39" s="64"/>
      <c r="T39" s="65"/>
      <c r="U39" s="64"/>
      <c r="V39" s="65"/>
      <c r="W39" s="64"/>
      <c r="X39" s="65"/>
      <c r="Y39" s="64"/>
      <c r="Z39" s="65"/>
      <c r="AA39" s="67"/>
      <c r="AB39" s="68"/>
      <c r="AC39" s="4"/>
      <c r="AD39" s="4"/>
      <c r="AE39" s="4"/>
    </row>
    <row r="40" ht="15.75" customHeight="1">
      <c r="A40" s="69" t="s">
        <v>71</v>
      </c>
      <c r="B40" s="70" t="s">
        <v>72</v>
      </c>
      <c r="C40" s="163">
        <v>1.0</v>
      </c>
      <c r="D40" s="164">
        <v>1.0</v>
      </c>
      <c r="E40" s="163">
        <v>1.0</v>
      </c>
      <c r="F40" s="164">
        <v>1.0</v>
      </c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4"/>
      <c r="AD40" s="4"/>
      <c r="AE40" s="4"/>
    </row>
    <row r="41" ht="15.75" customHeight="1">
      <c r="A41" s="23"/>
      <c r="B41" s="70" t="s">
        <v>73</v>
      </c>
      <c r="C41" s="71"/>
      <c r="D41" s="72"/>
      <c r="E41" s="71"/>
      <c r="F41" s="72"/>
      <c r="G41" s="71"/>
      <c r="H41" s="72"/>
      <c r="I41" s="71"/>
      <c r="J41" s="72"/>
      <c r="K41" s="71"/>
      <c r="L41" s="72"/>
      <c r="M41" s="71"/>
      <c r="N41" s="72"/>
      <c r="O41" s="71"/>
      <c r="P41" s="72"/>
      <c r="Q41" s="71"/>
      <c r="R41" s="72"/>
      <c r="S41" s="71"/>
      <c r="T41" s="72"/>
      <c r="U41" s="71"/>
      <c r="V41" s="72"/>
      <c r="W41" s="71"/>
      <c r="X41" s="72"/>
      <c r="Y41" s="71"/>
      <c r="Z41" s="72"/>
      <c r="AA41" s="71"/>
      <c r="AB41" s="72"/>
      <c r="AC41" s="31" t="s">
        <v>39</v>
      </c>
      <c r="AD41" s="4">
        <f>SUM(C29:C39,E29:E39,G29:G39,I29:I39,K29:K39,M29:M39,O29:O39,Q29:Q39,S29:S39,U29:U39,W29:W39,Y29:Y39,AA29:AA39)</f>
        <v>41</v>
      </c>
      <c r="AE41" s="4">
        <f>SUM(D29:D39,F29:F39,H29:H39,J29:J39,L29:L39,N29:N39,P29:P39,T29:T39,R29:R39,V29:V39,X29:X39,Z29:Z39,AB29:AB39)</f>
        <v>41</v>
      </c>
    </row>
    <row r="42" ht="15.75" customHeight="1">
      <c r="A42" s="23"/>
      <c r="B42" s="70" t="s">
        <v>74</v>
      </c>
      <c r="C42" s="74"/>
      <c r="D42" s="75"/>
      <c r="E42" s="74"/>
      <c r="F42" s="75"/>
      <c r="G42" s="74"/>
      <c r="H42" s="75"/>
      <c r="I42" s="74"/>
      <c r="J42" s="75"/>
      <c r="K42" s="74"/>
      <c r="L42" s="75"/>
      <c r="M42" s="74"/>
      <c r="N42" s="75"/>
      <c r="O42" s="74"/>
      <c r="P42" s="75"/>
      <c r="Q42" s="74"/>
      <c r="R42" s="75"/>
      <c r="S42" s="74"/>
      <c r="T42" s="75"/>
      <c r="U42" s="74"/>
      <c r="V42" s="75"/>
      <c r="W42" s="74"/>
      <c r="X42" s="75"/>
      <c r="Y42" s="74"/>
      <c r="Z42" s="75"/>
      <c r="AA42" s="74"/>
      <c r="AB42" s="75"/>
      <c r="AC42" s="4"/>
      <c r="AD42" s="4"/>
      <c r="AE42" s="4"/>
    </row>
    <row r="43" ht="15.75" customHeight="1">
      <c r="A43" s="23"/>
      <c r="B43" s="70" t="s">
        <v>75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76</v>
      </c>
      <c r="C44" s="77"/>
      <c r="D44" s="78"/>
      <c r="E44" s="77"/>
      <c r="F44" s="78"/>
      <c r="G44" s="77"/>
      <c r="H44" s="72"/>
      <c r="I44" s="71"/>
      <c r="J44" s="72"/>
      <c r="K44" s="71"/>
      <c r="L44" s="72"/>
      <c r="M44" s="71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77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78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79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80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81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167" t="s">
        <v>39</v>
      </c>
      <c r="AD49" s="142">
        <v>2.0</v>
      </c>
      <c r="AE49" s="142">
        <v>2.0</v>
      </c>
    </row>
    <row r="50" ht="15.75" customHeight="1">
      <c r="A50" s="23"/>
      <c r="B50" s="70" t="s">
        <v>82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12"/>
      <c r="B51" s="70" t="s">
        <v>83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4"/>
      <c r="AD51" s="4"/>
      <c r="AE51" s="4"/>
    </row>
    <row r="52" ht="15.75" customHeight="1">
      <c r="A52" s="80" t="s">
        <v>84</v>
      </c>
      <c r="B52" s="81" t="s">
        <v>85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4"/>
      <c r="AD52" s="4"/>
      <c r="AE52" s="4"/>
    </row>
    <row r="53" ht="15.75" customHeight="1">
      <c r="A53" s="23"/>
      <c r="B53" s="81" t="s">
        <v>87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31" t="s">
        <v>39</v>
      </c>
      <c r="AD53" s="142">
        <v>2.0</v>
      </c>
      <c r="AE53" s="142">
        <v>2.0</v>
      </c>
    </row>
    <row r="54" ht="15.75" customHeight="1">
      <c r="A54" s="23"/>
      <c r="B54" s="81" t="s">
        <v>88</v>
      </c>
      <c r="C54" s="82"/>
      <c r="D54" s="83"/>
      <c r="E54" s="82"/>
      <c r="F54" s="83"/>
      <c r="G54" s="152">
        <v>1.0</v>
      </c>
      <c r="H54" s="84">
        <v>1.0</v>
      </c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89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90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91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23"/>
      <c r="B58" s="81" t="s">
        <v>92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12"/>
      <c r="B59" s="81" t="s">
        <v>93</v>
      </c>
      <c r="C59" s="82"/>
      <c r="D59" s="83"/>
      <c r="E59" s="152">
        <v>1.0</v>
      </c>
      <c r="F59" s="84">
        <v>1.0</v>
      </c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4"/>
      <c r="AD59" s="4"/>
      <c r="AE59" s="4"/>
    </row>
    <row r="60" ht="15.75" customHeight="1">
      <c r="A60" s="87" t="s">
        <v>94</v>
      </c>
      <c r="B60" s="88" t="s">
        <v>95</v>
      </c>
      <c r="C60" s="154">
        <v>1.0</v>
      </c>
      <c r="D60" s="92">
        <v>1.0</v>
      </c>
      <c r="E60" s="89"/>
      <c r="F60" s="90"/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96</v>
      </c>
      <c r="C61" s="154">
        <v>6.0</v>
      </c>
      <c r="D61" s="92">
        <v>5.0</v>
      </c>
      <c r="E61" s="154">
        <v>1.0</v>
      </c>
      <c r="F61" s="92">
        <v>1.0</v>
      </c>
      <c r="G61" s="154">
        <v>1.0</v>
      </c>
      <c r="H61" s="92">
        <v>1.0</v>
      </c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4"/>
      <c r="AD61" s="4"/>
      <c r="AE61" s="4"/>
    </row>
    <row r="62" ht="15.75" customHeight="1">
      <c r="A62" s="23"/>
      <c r="B62" s="88" t="s">
        <v>97</v>
      </c>
      <c r="C62" s="154">
        <v>1.0</v>
      </c>
      <c r="D62" s="92">
        <v>1.0</v>
      </c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31" t="s">
        <v>39</v>
      </c>
      <c r="AD62" s="142">
        <f t="shared" ref="AD62:AE62" si="1">SUM(C60:C79,E60:E79,G60:G79,I60:I79,K60:K79)</f>
        <v>18</v>
      </c>
      <c r="AE62" s="142">
        <f t="shared" si="1"/>
        <v>17</v>
      </c>
    </row>
    <row r="63" ht="15.75" customHeight="1">
      <c r="A63" s="23"/>
      <c r="B63" s="88" t="s">
        <v>98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107</v>
      </c>
      <c r="C64" s="154">
        <v>1.0</v>
      </c>
      <c r="D64" s="92">
        <v>1.0</v>
      </c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99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100</v>
      </c>
      <c r="C66" s="89"/>
      <c r="D66" s="90"/>
      <c r="E66" s="89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101</v>
      </c>
      <c r="C67" s="154">
        <v>1.0</v>
      </c>
      <c r="D67" s="92">
        <v>1.0</v>
      </c>
      <c r="E67" s="154">
        <v>1.0</v>
      </c>
      <c r="F67" s="92">
        <v>1.0</v>
      </c>
      <c r="G67" s="154">
        <v>1.0</v>
      </c>
      <c r="H67" s="92">
        <v>1.0</v>
      </c>
      <c r="I67" s="154">
        <v>1.0</v>
      </c>
      <c r="J67" s="92">
        <v>1.0</v>
      </c>
      <c r="K67" s="154">
        <v>1.0</v>
      </c>
      <c r="L67" s="92">
        <v>1.0</v>
      </c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102</v>
      </c>
      <c r="C68" s="89"/>
      <c r="D68" s="90"/>
      <c r="E68" s="154">
        <v>2.0</v>
      </c>
      <c r="F68" s="92">
        <v>2.0</v>
      </c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103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104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105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106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108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109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110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111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112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88" t="s">
        <v>113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12"/>
      <c r="B79" s="88" t="s">
        <v>115</v>
      </c>
      <c r="C79" s="89"/>
      <c r="D79" s="90"/>
      <c r="E79" s="89"/>
      <c r="F79" s="90"/>
      <c r="G79" s="89"/>
      <c r="H79" s="90"/>
      <c r="I79" s="89"/>
      <c r="J79" s="90"/>
      <c r="K79" s="89"/>
      <c r="L79" s="90"/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101" t="s">
        <v>119</v>
      </c>
      <c r="B80" s="102" t="s">
        <v>120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123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124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125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126</v>
      </c>
      <c r="C84" s="103"/>
      <c r="D84" s="104"/>
      <c r="E84" s="103"/>
      <c r="F84" s="104"/>
      <c r="G84" s="155">
        <v>3.0</v>
      </c>
      <c r="H84" s="105">
        <v>3.0</v>
      </c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4"/>
      <c r="AD84" s="4"/>
      <c r="AE84" s="4"/>
    </row>
    <row r="85" ht="15.75" customHeight="1">
      <c r="A85" s="23"/>
      <c r="B85" s="102" t="s">
        <v>127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128</v>
      </c>
      <c r="C86" s="106"/>
      <c r="D86" s="107"/>
      <c r="E86" s="106"/>
      <c r="F86" s="107"/>
      <c r="G86" s="156">
        <v>2.0</v>
      </c>
      <c r="H86" s="109">
        <v>2.0</v>
      </c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23"/>
      <c r="B87" s="102" t="s">
        <v>129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12"/>
      <c r="B88" s="102" t="s">
        <v>130</v>
      </c>
      <c r="C88" s="106"/>
      <c r="D88" s="107"/>
      <c r="E88" s="106"/>
      <c r="F88" s="107"/>
      <c r="G88" s="106"/>
      <c r="H88" s="107"/>
      <c r="I88" s="106"/>
      <c r="J88" s="107"/>
      <c r="K88" s="106"/>
      <c r="L88" s="107"/>
      <c r="M88" s="106"/>
      <c r="N88" s="107"/>
      <c r="O88" s="106"/>
      <c r="P88" s="107"/>
      <c r="Q88" s="106"/>
      <c r="R88" s="107"/>
      <c r="S88" s="106"/>
      <c r="T88" s="107"/>
      <c r="U88" s="106"/>
      <c r="V88" s="107"/>
      <c r="W88" s="106"/>
      <c r="X88" s="107"/>
      <c r="Y88" s="106"/>
      <c r="Z88" s="107"/>
      <c r="AA88" s="106"/>
      <c r="AB88" s="107"/>
      <c r="AC88" s="31" t="s">
        <v>39</v>
      </c>
      <c r="AD88" s="4">
        <f>SUM(AA80:AA88,Y80:Y88,W80:W88,U80:U88,S80:S88,Q80:Q88,O80:O88,M80:M88,K80:K88,I80:I88,G80:G88,E80:E88,C80:C88)</f>
        <v>5</v>
      </c>
      <c r="AE88" s="4">
        <f>SUM(AB80:AB88,Z80:Z88,X80:X88,V80:V88,T80:T88,R80:R88,P80:P88,N80:N88,L80:L88,H80:H88,F80:F88,J80:J88,D80:D88)</f>
        <v>5</v>
      </c>
    </row>
    <row r="89" ht="15.75" customHeight="1">
      <c r="A89" s="118" t="s">
        <v>131</v>
      </c>
      <c r="B89" s="121" t="s">
        <v>132</v>
      </c>
      <c r="C89" s="122"/>
      <c r="D89" s="123"/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4"/>
      <c r="AD89" s="4"/>
      <c r="AE89" s="4"/>
    </row>
    <row r="90" ht="15.75" customHeight="1">
      <c r="A90" s="23"/>
      <c r="B90" s="121" t="s">
        <v>133</v>
      </c>
      <c r="C90" s="159">
        <v>1.0</v>
      </c>
      <c r="D90" s="160">
        <v>1.0</v>
      </c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31" t="s">
        <v>39</v>
      </c>
      <c r="AD90" s="142">
        <v>1.0</v>
      </c>
      <c r="AE90" s="142">
        <v>1.0</v>
      </c>
    </row>
    <row r="91" ht="15.75" customHeight="1">
      <c r="A91" s="23"/>
      <c r="B91" s="121" t="s">
        <v>134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23"/>
      <c r="B92" s="121" t="s">
        <v>135</v>
      </c>
      <c r="C92" s="122"/>
      <c r="D92" s="123"/>
      <c r="E92" s="122"/>
      <c r="F92" s="123"/>
      <c r="G92" s="122"/>
      <c r="H92" s="123"/>
      <c r="I92" s="122"/>
      <c r="J92" s="123"/>
      <c r="K92" s="122"/>
      <c r="L92" s="123"/>
      <c r="M92" s="122"/>
      <c r="N92" s="123"/>
      <c r="O92" s="122"/>
      <c r="P92" s="123"/>
      <c r="Q92" s="122"/>
      <c r="R92" s="123"/>
      <c r="S92" s="122"/>
      <c r="T92" s="123"/>
      <c r="U92" s="122"/>
      <c r="V92" s="123"/>
      <c r="W92" s="122"/>
      <c r="X92" s="123"/>
      <c r="Y92" s="122"/>
      <c r="Z92" s="123"/>
      <c r="AA92" s="112"/>
      <c r="AB92" s="119"/>
      <c r="AC92" s="4"/>
      <c r="AD92" s="4"/>
      <c r="AE92" s="4"/>
    </row>
    <row r="93" ht="15.75" customHeight="1">
      <c r="A93" s="12"/>
      <c r="B93" s="121" t="s">
        <v>136</v>
      </c>
      <c r="C93" s="126"/>
      <c r="D93" s="127"/>
      <c r="E93" s="126"/>
      <c r="F93" s="127"/>
      <c r="G93" s="126"/>
      <c r="H93" s="127"/>
      <c r="I93" s="126"/>
      <c r="J93" s="127"/>
      <c r="K93" s="126"/>
      <c r="L93" s="127"/>
      <c r="M93" s="126"/>
      <c r="N93" s="127"/>
      <c r="O93" s="126"/>
      <c r="P93" s="127"/>
      <c r="Q93" s="126"/>
      <c r="R93" s="127"/>
      <c r="S93" s="126"/>
      <c r="T93" s="127"/>
      <c r="U93" s="126"/>
      <c r="V93" s="127"/>
      <c r="W93" s="126"/>
      <c r="X93" s="127"/>
      <c r="Y93" s="126"/>
      <c r="Z93" s="127"/>
      <c r="AA93" s="131"/>
      <c r="AB93" s="132"/>
      <c r="AC93" s="4"/>
      <c r="AD93" s="4"/>
      <c r="AE93" s="4"/>
    </row>
    <row r="94" ht="15.75" customHeight="1">
      <c r="A94" s="4"/>
      <c r="B94" s="133" t="s">
        <v>39</v>
      </c>
      <c r="C94" s="135">
        <f t="shared" ref="C94:AB94" si="2">SUM(C3:C93)</f>
        <v>18</v>
      </c>
      <c r="D94" s="135">
        <f t="shared" si="2"/>
        <v>16</v>
      </c>
      <c r="E94" s="135">
        <f t="shared" si="2"/>
        <v>15</v>
      </c>
      <c r="F94" s="135">
        <f t="shared" si="2"/>
        <v>16</v>
      </c>
      <c r="G94" s="135">
        <f t="shared" si="2"/>
        <v>14</v>
      </c>
      <c r="H94" s="135">
        <f t="shared" si="2"/>
        <v>15</v>
      </c>
      <c r="I94" s="135">
        <f t="shared" si="2"/>
        <v>22</v>
      </c>
      <c r="J94" s="135">
        <f t="shared" si="2"/>
        <v>20</v>
      </c>
      <c r="K94" s="135">
        <f t="shared" si="2"/>
        <v>15</v>
      </c>
      <c r="L94" s="135">
        <f t="shared" si="2"/>
        <v>16</v>
      </c>
      <c r="M94" s="135">
        <f t="shared" si="2"/>
        <v>14</v>
      </c>
      <c r="N94" s="135">
        <f t="shared" si="2"/>
        <v>17</v>
      </c>
      <c r="O94" s="135">
        <f t="shared" si="2"/>
        <v>14</v>
      </c>
      <c r="P94" s="135">
        <f t="shared" si="2"/>
        <v>15</v>
      </c>
      <c r="Q94" s="135">
        <f t="shared" si="2"/>
        <v>15</v>
      </c>
      <c r="R94" s="135">
        <f t="shared" si="2"/>
        <v>19</v>
      </c>
      <c r="S94" s="135">
        <f t="shared" si="2"/>
        <v>15</v>
      </c>
      <c r="T94" s="135">
        <f t="shared" si="2"/>
        <v>14</v>
      </c>
      <c r="U94" s="135">
        <f t="shared" si="2"/>
        <v>16</v>
      </c>
      <c r="V94" s="135">
        <f t="shared" si="2"/>
        <v>14</v>
      </c>
      <c r="W94" s="135">
        <f t="shared" si="2"/>
        <v>17</v>
      </c>
      <c r="X94" s="135">
        <f t="shared" si="2"/>
        <v>15</v>
      </c>
      <c r="Y94" s="135">
        <f t="shared" si="2"/>
        <v>15</v>
      </c>
      <c r="Z94" s="135">
        <f t="shared" si="2"/>
        <v>15</v>
      </c>
      <c r="AA94" s="135">
        <f t="shared" si="2"/>
        <v>15</v>
      </c>
      <c r="AB94" s="135">
        <f t="shared" si="2"/>
        <v>14</v>
      </c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</sheetData>
  <mergeCells count="24">
    <mergeCell ref="Q1:R1"/>
    <mergeCell ref="Y1:Z1"/>
    <mergeCell ref="W1:X1"/>
    <mergeCell ref="S1:T1"/>
    <mergeCell ref="U1:V1"/>
    <mergeCell ref="AA1:AB1"/>
    <mergeCell ref="O1:P1"/>
    <mergeCell ref="M1:N1"/>
    <mergeCell ref="K1:L1"/>
    <mergeCell ref="I1:J1"/>
    <mergeCell ref="B1:B2"/>
    <mergeCell ref="E1:F1"/>
    <mergeCell ref="C1:D1"/>
    <mergeCell ref="G1:H1"/>
    <mergeCell ref="A1:A2"/>
    <mergeCell ref="A80:A88"/>
    <mergeCell ref="A89:A93"/>
    <mergeCell ref="A40:A51"/>
    <mergeCell ref="A52:A59"/>
    <mergeCell ref="A29:A39"/>
    <mergeCell ref="A19:A28"/>
    <mergeCell ref="A13:A18"/>
    <mergeCell ref="A3:A12"/>
    <mergeCell ref="A60:A79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145">
        <v>4.0</v>
      </c>
      <c r="Z12" s="28">
        <v>6.0</v>
      </c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4</v>
      </c>
      <c r="AE14" s="4">
        <f>SUM(AB3:AB14,Z3:Z14,X3:X14,V3:V14,T3:T14,R3:R14,P3:P14,N3:N14,L3:L14,J3:J14,H3:H14,F3:F14,D3:D14)</f>
        <v>6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142" t="s">
        <v>27</v>
      </c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52">
        <v>2.0</v>
      </c>
      <c r="F20" s="53">
        <v>2.0</v>
      </c>
      <c r="G20" s="47"/>
      <c r="H20" s="48"/>
      <c r="I20" s="52">
        <v>4.0</v>
      </c>
      <c r="J20" s="53">
        <v>6.0</v>
      </c>
      <c r="K20" s="47"/>
      <c r="L20" s="48"/>
      <c r="M20" s="52">
        <v>10.0</v>
      </c>
      <c r="N20" s="53">
        <v>11.0</v>
      </c>
      <c r="O20" s="52">
        <v>6.0</v>
      </c>
      <c r="P20" s="53">
        <v>7.0</v>
      </c>
      <c r="Q20" s="52">
        <v>12.0</v>
      </c>
      <c r="R20" s="53">
        <v>14.0</v>
      </c>
      <c r="S20" s="47"/>
      <c r="T20" s="48"/>
      <c r="U20" s="52">
        <v>10.0</v>
      </c>
      <c r="V20" s="53">
        <v>12.0</v>
      </c>
      <c r="W20" s="52">
        <v>12.0</v>
      </c>
      <c r="X20" s="53">
        <v>11.0</v>
      </c>
      <c r="Y20" s="52">
        <v>3.0</v>
      </c>
      <c r="Z20" s="53">
        <v>3.0</v>
      </c>
      <c r="AA20" s="150">
        <v>10.0</v>
      </c>
      <c r="AB20" s="143">
        <v>8.0</v>
      </c>
      <c r="AC20" s="31" t="s">
        <v>39</v>
      </c>
      <c r="AD20" s="142">
        <v>0.0</v>
      </c>
      <c r="AE20" s="142">
        <v>0.0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142" t="s">
        <v>41</v>
      </c>
      <c r="AD21" s="4"/>
      <c r="AE21" s="4"/>
    </row>
    <row r="22" ht="15.75" customHeight="1">
      <c r="A22" s="23"/>
      <c r="B22" s="54" t="s">
        <v>141</v>
      </c>
      <c r="C22" s="47"/>
      <c r="D22" s="48"/>
      <c r="E22" s="52">
        <v>5.0</v>
      </c>
      <c r="F22" s="53">
        <v>6.0</v>
      </c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52">
        <v>3.0</v>
      </c>
      <c r="R22" s="53">
        <v>2.0</v>
      </c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3"/>
      <c r="B23" s="54" t="s">
        <v>142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52">
        <v>3.0</v>
      </c>
      <c r="R23" s="53">
        <v>4.0</v>
      </c>
      <c r="S23" s="47"/>
      <c r="T23" s="48"/>
      <c r="U23" s="52">
        <v>10.0</v>
      </c>
      <c r="V23" s="53">
        <v>11.0</v>
      </c>
      <c r="W23" s="47"/>
      <c r="X23" s="48"/>
      <c r="Y23" s="47"/>
      <c r="Z23" s="48"/>
      <c r="AA23" s="150">
        <v>2.0</v>
      </c>
      <c r="AB23" s="143">
        <v>4.0</v>
      </c>
      <c r="AC23" s="142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142"/>
      <c r="AD24" s="4"/>
      <c r="AE24" s="4"/>
    </row>
    <row r="25" ht="15.75" customHeight="1">
      <c r="A25" s="23"/>
      <c r="B25" s="46" t="s">
        <v>54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142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52">
        <v>4.0</v>
      </c>
      <c r="N26" s="53">
        <v>5.0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150">
        <v>2.0</v>
      </c>
      <c r="AB26" s="143">
        <v>2.0</v>
      </c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>SUM(C19:C27,E19:E27,G19:G27,I19:I27,K19:K27,M19:M27,O19:O27,S19:S27,W19:W27,Y19:Y27,AA19:AA27, U19:U27,Q19:Q27)</f>
        <v>98</v>
      </c>
      <c r="AE29" s="4">
        <f>SUM(D19:D27,F19:F27,H19:H27,J19:J27,L19:L27,N19:N27,P19:P27,R19:R27,T19:T27,V19:V27,X19:X27,Z19:Z27,AB19:AB27)</f>
        <v>108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2.0</v>
      </c>
      <c r="L30" s="60">
        <v>2.0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142" t="s">
        <v>49</v>
      </c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1.0</v>
      </c>
      <c r="L31" s="60">
        <v>1.0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151">
        <v>6.0</v>
      </c>
      <c r="D35" s="60">
        <v>8.0</v>
      </c>
      <c r="E35" s="58"/>
      <c r="F35" s="59"/>
      <c r="G35" s="151">
        <v>5.0</v>
      </c>
      <c r="H35" s="60">
        <v>6.0</v>
      </c>
      <c r="I35" s="58"/>
      <c r="J35" s="59"/>
      <c r="K35" s="151">
        <v>5.0</v>
      </c>
      <c r="L35" s="60">
        <v>6.0</v>
      </c>
      <c r="M35" s="58"/>
      <c r="N35" s="59"/>
      <c r="O35" s="58"/>
      <c r="P35" s="59"/>
      <c r="Q35" s="58"/>
      <c r="R35" s="59"/>
      <c r="S35" s="151">
        <v>5.0</v>
      </c>
      <c r="T35" s="60">
        <v>7.0</v>
      </c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1.0</v>
      </c>
      <c r="L36" s="60">
        <v>1.0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2.0</v>
      </c>
      <c r="L38" s="158">
        <v>2.0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163">
        <v>2.0</v>
      </c>
      <c r="F39" s="164">
        <v>2.0</v>
      </c>
      <c r="G39" s="71"/>
      <c r="H39" s="72"/>
      <c r="I39" s="71"/>
      <c r="J39" s="72"/>
      <c r="K39" s="71"/>
      <c r="L39" s="72"/>
      <c r="M39" s="163">
        <v>2.0</v>
      </c>
      <c r="N39" s="164">
        <v>2.0</v>
      </c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 t="shared" ref="AD40:AE40" si="1">SUM(C28:C38,E28:E38,G28:G38,I28:I38,K28:K38,M28:M38,O28:O38,Q28:Q38,S28:S38,U28:U38,W28:W38,Y28:Y38,AA28:AA38)</f>
        <v>27</v>
      </c>
      <c r="AE40" s="4">
        <f t="shared" si="1"/>
        <v>33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142" t="s">
        <v>59</v>
      </c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4">
        <f t="shared" ref="AD52:AE52" si="2">SUM(C39:C50,E39:E50,G39:G50,I39:I50,K39:K50,M39:M50,O39:O50,Q39:Q50,S39:S50,U39:U50,W39:W50,Y39:Y50,AA39:AA50)</f>
        <v>4</v>
      </c>
      <c r="AE52" s="4">
        <f t="shared" si="2"/>
        <v>4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152">
        <v>1.0</v>
      </c>
      <c r="H53" s="84">
        <v>1.0</v>
      </c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142" t="s">
        <v>71</v>
      </c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152">
        <v>2.0</v>
      </c>
      <c r="J55" s="84">
        <v>2.0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152">
        <v>2.0</v>
      </c>
      <c r="F58" s="84">
        <v>2.0</v>
      </c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89"/>
      <c r="D59" s="90"/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4.0</v>
      </c>
      <c r="D60" s="92">
        <v>6.0</v>
      </c>
      <c r="E60" s="154">
        <v>1.0</v>
      </c>
      <c r="F60" s="92">
        <v>1.0</v>
      </c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89"/>
      <c r="D61" s="90"/>
      <c r="E61" s="89"/>
      <c r="F61" s="90"/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31" t="s">
        <v>39</v>
      </c>
      <c r="AD61" s="142">
        <v>5.0</v>
      </c>
      <c r="AE61" s="142">
        <v>5.0</v>
      </c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142" t="s">
        <v>158</v>
      </c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154">
        <v>1.0</v>
      </c>
      <c r="D66" s="92">
        <v>1.0</v>
      </c>
      <c r="E66" s="154">
        <v>1.0</v>
      </c>
      <c r="F66" s="92">
        <v>1.0</v>
      </c>
      <c r="G66" s="154">
        <v>1.0</v>
      </c>
      <c r="H66" s="92">
        <v>1.0</v>
      </c>
      <c r="I66" s="154">
        <v>1.0</v>
      </c>
      <c r="J66" s="92">
        <v>1.0</v>
      </c>
      <c r="K66" s="154">
        <v>1.0</v>
      </c>
      <c r="L66" s="92">
        <v>1.0</v>
      </c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154">
        <v>3.0</v>
      </c>
      <c r="D70" s="92">
        <v>3.0</v>
      </c>
      <c r="E70" s="154">
        <v>3.0</v>
      </c>
      <c r="F70" s="92">
        <v>3.0</v>
      </c>
      <c r="G70" s="154">
        <v>2.0</v>
      </c>
      <c r="H70" s="92">
        <v>2.0</v>
      </c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154">
        <v>1.0</v>
      </c>
      <c r="D71" s="92">
        <v>1.0</v>
      </c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167" t="s">
        <v>39</v>
      </c>
      <c r="AD78" s="4">
        <f>SUM(C59:C78,E59:E78,G59:G78,I59:I78,K59:K78,M59:M78,O59:O78,S59:S78,Q59:Q78,U59:U78,W59:W78,Y59:Y78,AA59:AA78)</f>
        <v>19</v>
      </c>
      <c r="AE78" s="4">
        <f>SUM(D59:D78,F59:F78,H59:H78,J59:J78,L59:L78,N59:N78,P59:P78,R59:R78,T59:T78,V59:V78,X59:X78,Z59:Z78,AB59:AB78)</f>
        <v>21</v>
      </c>
    </row>
    <row r="79" ht="15.75" customHeight="1">
      <c r="A79" s="101" t="s">
        <v>119</v>
      </c>
      <c r="B79" s="102" t="s">
        <v>120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142" t="s">
        <v>159</v>
      </c>
      <c r="AD79" s="4"/>
      <c r="AE79" s="4"/>
    </row>
    <row r="80" ht="15.75" customHeight="1">
      <c r="A80" s="23"/>
      <c r="B80" s="102" t="s">
        <v>123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125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126</v>
      </c>
      <c r="C83" s="103"/>
      <c r="D83" s="104"/>
      <c r="E83" s="103"/>
      <c r="F83" s="104"/>
      <c r="G83" s="155">
        <v>2.0</v>
      </c>
      <c r="H83" s="105">
        <v>2.0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128</v>
      </c>
      <c r="C85" s="106"/>
      <c r="D85" s="107"/>
      <c r="E85" s="106"/>
      <c r="F85" s="107"/>
      <c r="G85" s="156">
        <v>2.0</v>
      </c>
      <c r="H85" s="109">
        <v>2.0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129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2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31" t="s">
        <v>39</v>
      </c>
      <c r="AD87" s="4">
        <f>SUM(AA79:AA87,Y79:Y87,W79:W87,U79:U87,S79:S87,Q79:Q87,O79:O87,M79:M87,K79:K87,I79:I87,G79:G87,E79:E87,C79:C87)</f>
        <v>4</v>
      </c>
      <c r="AE87" s="4">
        <f>SUM(AB79:AB87,Z79:Z87,X79:X87,V79:V87,T79:T87,R79:R87,P79:P87,N79:N87,L79:L87,H79:H87,F79:F87,J79:J87,D79:D87)</f>
        <v>4</v>
      </c>
    </row>
    <row r="88" ht="15.75" customHeight="1">
      <c r="A88" s="118" t="s">
        <v>131</v>
      </c>
      <c r="B88" s="121" t="s">
        <v>132</v>
      </c>
      <c r="C88" s="122"/>
      <c r="D88" s="123"/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142" t="s">
        <v>160</v>
      </c>
      <c r="AD88" s="4"/>
      <c r="AE88" s="4"/>
    </row>
    <row r="89" ht="15.75" customHeight="1">
      <c r="A89" s="23"/>
      <c r="B89" s="121" t="s">
        <v>133</v>
      </c>
      <c r="C89" s="159">
        <v>1.0</v>
      </c>
      <c r="D89" s="160">
        <v>1.0</v>
      </c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31" t="s">
        <v>39</v>
      </c>
      <c r="AD89" s="4">
        <f t="shared" ref="AD89:AE89" si="3">SUM(C88:C93,E88:E93,G88:G93,I88:I93,K88:K93,M88:M93,O88:O93,Q88:Q93,S88:S93,U88:U93,W88:W93,Y88:Y93,AA88:AA93)</f>
        <v>7</v>
      </c>
      <c r="AE89" s="4">
        <f t="shared" si="3"/>
        <v>10</v>
      </c>
    </row>
    <row r="90" ht="15.75" customHeight="1">
      <c r="A90" s="23"/>
      <c r="B90" s="121" t="s">
        <v>134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142" t="s">
        <v>131</v>
      </c>
      <c r="AD90" s="4"/>
      <c r="AE90" s="4"/>
    </row>
    <row r="91" ht="15.75" customHeight="1">
      <c r="A91" s="23"/>
      <c r="B91" s="121" t="s">
        <v>135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23"/>
      <c r="B92" s="121" t="s">
        <v>136</v>
      </c>
      <c r="C92" s="126"/>
      <c r="D92" s="127"/>
      <c r="E92" s="126"/>
      <c r="F92" s="127"/>
      <c r="G92" s="126"/>
      <c r="H92" s="127"/>
      <c r="I92" s="126"/>
      <c r="J92" s="127"/>
      <c r="K92" s="126"/>
      <c r="L92" s="127"/>
      <c r="M92" s="126"/>
      <c r="N92" s="127"/>
      <c r="O92" s="126"/>
      <c r="P92" s="127"/>
      <c r="Q92" s="126"/>
      <c r="R92" s="127"/>
      <c r="S92" s="126"/>
      <c r="T92" s="127"/>
      <c r="U92" s="126"/>
      <c r="V92" s="127"/>
      <c r="W92" s="126"/>
      <c r="X92" s="127"/>
      <c r="Y92" s="126"/>
      <c r="Z92" s="127"/>
      <c r="AA92" s="131"/>
      <c r="AB92" s="132"/>
      <c r="AC92" s="4"/>
      <c r="AD92" s="4"/>
      <c r="AE92" s="4"/>
    </row>
    <row r="93" ht="15.75" customHeight="1">
      <c r="A93" s="12"/>
      <c r="B93" s="170" t="s">
        <v>162</v>
      </c>
      <c r="C93" s="171"/>
      <c r="D93" s="172"/>
      <c r="E93" s="171"/>
      <c r="F93" s="172"/>
      <c r="G93" s="173">
        <v>2.0</v>
      </c>
      <c r="H93" s="174">
        <v>3.0</v>
      </c>
      <c r="I93" s="171"/>
      <c r="J93" s="172"/>
      <c r="K93" s="175">
        <v>2.0</v>
      </c>
      <c r="L93" s="176">
        <v>3.0</v>
      </c>
      <c r="M93" s="171"/>
      <c r="N93" s="172"/>
      <c r="O93" s="171"/>
      <c r="P93" s="172"/>
      <c r="Q93" s="175">
        <v>2.0</v>
      </c>
      <c r="R93" s="176">
        <v>3.0</v>
      </c>
      <c r="S93" s="171"/>
      <c r="T93" s="172"/>
      <c r="U93" s="171"/>
      <c r="V93" s="172"/>
      <c r="W93" s="171"/>
      <c r="X93" s="172"/>
      <c r="Y93" s="171"/>
      <c r="Z93" s="172"/>
      <c r="AA93" s="171"/>
      <c r="AB93" s="172"/>
      <c r="AC93" s="4"/>
      <c r="AD93" s="4"/>
      <c r="AE93" s="4"/>
    </row>
    <row r="94" ht="15.75" customHeight="1">
      <c r="A94" s="4"/>
      <c r="B94" s="133" t="s">
        <v>39</v>
      </c>
      <c r="C94" s="135">
        <f t="shared" ref="C94:F94" si="4">SUM(C3:C92)</f>
        <v>16</v>
      </c>
      <c r="D94" s="135">
        <f t="shared" si="4"/>
        <v>20</v>
      </c>
      <c r="E94" s="135">
        <f t="shared" si="4"/>
        <v>16</v>
      </c>
      <c r="F94" s="135">
        <f t="shared" si="4"/>
        <v>17</v>
      </c>
      <c r="G94" s="135">
        <f t="shared" ref="G94:H94" si="5">SUM(G3:G93)</f>
        <v>15</v>
      </c>
      <c r="H94" s="135">
        <f t="shared" si="5"/>
        <v>17</v>
      </c>
      <c r="I94" s="135">
        <f t="shared" ref="I94:J94" si="6">SUM(I3:I92)</f>
        <v>7</v>
      </c>
      <c r="J94" s="135">
        <f t="shared" si="6"/>
        <v>9</v>
      </c>
      <c r="K94" s="135">
        <f t="shared" ref="K94:L94" si="7">SUM(K3:K93)</f>
        <v>14</v>
      </c>
      <c r="L94" s="135">
        <f t="shared" si="7"/>
        <v>16</v>
      </c>
      <c r="M94" s="135">
        <f t="shared" ref="M94:AB94" si="8">SUM(M3:M92)</f>
        <v>16</v>
      </c>
      <c r="N94" s="135">
        <f t="shared" si="8"/>
        <v>18</v>
      </c>
      <c r="O94" s="135">
        <f t="shared" si="8"/>
        <v>6</v>
      </c>
      <c r="P94" s="135">
        <f t="shared" si="8"/>
        <v>7</v>
      </c>
      <c r="Q94" s="135">
        <f t="shared" si="8"/>
        <v>18</v>
      </c>
      <c r="R94" s="135">
        <f t="shared" si="8"/>
        <v>20</v>
      </c>
      <c r="S94" s="135">
        <f t="shared" si="8"/>
        <v>5</v>
      </c>
      <c r="T94" s="135">
        <f t="shared" si="8"/>
        <v>7</v>
      </c>
      <c r="U94" s="135">
        <f t="shared" si="8"/>
        <v>20</v>
      </c>
      <c r="V94" s="135">
        <f t="shared" si="8"/>
        <v>23</v>
      </c>
      <c r="W94" s="135">
        <f t="shared" si="8"/>
        <v>12</v>
      </c>
      <c r="X94" s="135">
        <f t="shared" si="8"/>
        <v>11</v>
      </c>
      <c r="Y94" s="135">
        <f t="shared" si="8"/>
        <v>7</v>
      </c>
      <c r="Z94" s="135">
        <f t="shared" si="8"/>
        <v>9</v>
      </c>
      <c r="AA94" s="135">
        <f t="shared" si="8"/>
        <v>14</v>
      </c>
      <c r="AB94" s="135">
        <f t="shared" si="8"/>
        <v>14</v>
      </c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</sheetData>
  <mergeCells count="24">
    <mergeCell ref="U1:V1"/>
    <mergeCell ref="W1:X1"/>
    <mergeCell ref="Y1:Z1"/>
    <mergeCell ref="AA1:AB1"/>
    <mergeCell ref="O1:P1"/>
    <mergeCell ref="Q1:R1"/>
    <mergeCell ref="S1:T1"/>
    <mergeCell ref="M1:N1"/>
    <mergeCell ref="K1:L1"/>
    <mergeCell ref="I1:J1"/>
    <mergeCell ref="E1:F1"/>
    <mergeCell ref="G1:H1"/>
    <mergeCell ref="C1:D1"/>
    <mergeCell ref="B1:B2"/>
    <mergeCell ref="A1:A2"/>
    <mergeCell ref="A79:A87"/>
    <mergeCell ref="A59:A78"/>
    <mergeCell ref="A28:A38"/>
    <mergeCell ref="A19:A27"/>
    <mergeCell ref="A51:A58"/>
    <mergeCell ref="A39:A50"/>
    <mergeCell ref="A88:A93"/>
    <mergeCell ref="A3:A12"/>
    <mergeCell ref="A13:A18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145">
        <v>5.0</v>
      </c>
      <c r="V12" s="28">
        <v>5.0</v>
      </c>
      <c r="W12" s="145">
        <v>4.0</v>
      </c>
      <c r="X12" s="28">
        <v>6.0</v>
      </c>
      <c r="Y12" s="145">
        <v>3.0</v>
      </c>
      <c r="Z12" s="28">
        <v>4.0</v>
      </c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12</v>
      </c>
      <c r="AE14" s="4">
        <f>SUM(AB3:AB14,Z3:Z14,X3:X14,V3:V14,T3:T14,R3:R14,P3:P14,N3:N14,L3:L14,J3:J14,H3:H14,F3:F14,D3:D14)</f>
        <v>15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39</v>
      </c>
      <c r="AD20" s="4">
        <f>SUM(AA15:AA20,Y15:Y20,W15:W20,U15:U20,S15:S20,Q15:Q20,O15:O20,M15:M20,K15:K20,I15:I20,E15:E20,G15:G20,C15:C20)</f>
        <v>0</v>
      </c>
      <c r="AE20" s="4">
        <f>SUM(AB15:AB20,Z15:Z20,X15:X20,V15:V20,T15:T20,R15:R20,P15:P20,N15:N20,L15:L20,J15:J20,H15:H20,F15:F20,D15:D20)</f>
        <v>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3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52">
        <v>4.0</v>
      </c>
      <c r="N24" s="53">
        <v>4.0</v>
      </c>
      <c r="O24" s="52"/>
      <c r="P24" s="53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58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6" t="s">
        <v>59</v>
      </c>
      <c r="B26" s="57" t="s">
        <v>60</v>
      </c>
      <c r="C26" s="58"/>
      <c r="D26" s="59"/>
      <c r="E26" s="58"/>
      <c r="F26" s="59"/>
      <c r="G26" s="58"/>
      <c r="H26" s="59"/>
      <c r="I26" s="58"/>
      <c r="J26" s="59"/>
      <c r="K26" s="58"/>
      <c r="L26" s="59"/>
      <c r="M26" s="58"/>
      <c r="N26" s="59"/>
      <c r="O26" s="58"/>
      <c r="P26" s="59"/>
      <c r="Q26" s="58"/>
      <c r="R26" s="59"/>
      <c r="S26" s="58"/>
      <c r="T26" s="59"/>
      <c r="U26" s="58"/>
      <c r="V26" s="59"/>
      <c r="W26" s="58"/>
      <c r="X26" s="59"/>
      <c r="Y26" s="58"/>
      <c r="Z26" s="59"/>
      <c r="AA26" s="61"/>
      <c r="AB26" s="62"/>
      <c r="AC26" s="4"/>
      <c r="AD26" s="4"/>
      <c r="AE26" s="4"/>
    </row>
    <row r="27" ht="15.75" customHeight="1">
      <c r="A27" s="23"/>
      <c r="B27" s="57" t="s">
        <v>61</v>
      </c>
      <c r="C27" s="58"/>
      <c r="D27" s="59"/>
      <c r="E27" s="58"/>
      <c r="F27" s="59"/>
      <c r="G27" s="58"/>
      <c r="H27" s="59"/>
      <c r="I27" s="58"/>
      <c r="J27" s="59"/>
      <c r="K27" s="58"/>
      <c r="L27" s="59"/>
      <c r="M27" s="58"/>
      <c r="N27" s="59"/>
      <c r="O27" s="58"/>
      <c r="P27" s="59"/>
      <c r="Q27" s="58"/>
      <c r="R27" s="59"/>
      <c r="S27" s="58"/>
      <c r="T27" s="59"/>
      <c r="U27" s="58"/>
      <c r="V27" s="59"/>
      <c r="W27" s="58"/>
      <c r="X27" s="59"/>
      <c r="Y27" s="58"/>
      <c r="Z27" s="59"/>
      <c r="AA27" s="61"/>
      <c r="AB27" s="62"/>
      <c r="AC27" s="31" t="s">
        <v>39</v>
      </c>
      <c r="AD27" s="4">
        <f t="shared" ref="AD27:AE27" si="1">SUM(AA21:AA27,Y21:Y27,W21:W27,U21:U27,S21:S27,Q21:Q27,O21:O27,M21:M27,K21:K27,I21:I27,G21:G27,E21:E27,C21:C27)</f>
        <v>4</v>
      </c>
      <c r="AE27" s="4">
        <f t="shared" si="1"/>
        <v>4</v>
      </c>
    </row>
    <row r="28" ht="15.75" customHeight="1">
      <c r="A28" s="23"/>
      <c r="B28" s="57" t="s">
        <v>62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63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4"/>
      <c r="AD29" s="4"/>
      <c r="AE29" s="4"/>
    </row>
    <row r="30" ht="15.75" customHeight="1">
      <c r="A30" s="23"/>
      <c r="B30" s="57" t="s">
        <v>64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65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66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67</v>
      </c>
      <c r="C33" s="58"/>
      <c r="D33" s="59"/>
      <c r="E33" s="58"/>
      <c r="F33" s="59"/>
      <c r="G33" s="58"/>
      <c r="H33" s="59"/>
      <c r="I33" s="58"/>
      <c r="J33" s="59"/>
      <c r="K33" s="151">
        <v>4.0</v>
      </c>
      <c r="L33" s="60">
        <v>4.0</v>
      </c>
      <c r="M33" s="58"/>
      <c r="N33" s="59"/>
      <c r="O33" s="58"/>
      <c r="P33" s="59"/>
      <c r="Q33" s="58"/>
      <c r="R33" s="59"/>
      <c r="S33" s="151">
        <v>5.0</v>
      </c>
      <c r="T33" s="60">
        <v>6.0</v>
      </c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68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69</v>
      </c>
      <c r="C35" s="58"/>
      <c r="D35" s="59"/>
      <c r="E35" s="58"/>
      <c r="F35" s="59"/>
      <c r="G35" s="58"/>
      <c r="H35" s="59"/>
      <c r="I35" s="58"/>
      <c r="J35" s="59"/>
      <c r="K35" s="151">
        <v>8.0</v>
      </c>
      <c r="L35" s="60">
        <v>10.0</v>
      </c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12"/>
      <c r="B36" s="57" t="s">
        <v>70</v>
      </c>
      <c r="C36" s="64"/>
      <c r="D36" s="65"/>
      <c r="E36" s="64"/>
      <c r="F36" s="65"/>
      <c r="G36" s="64"/>
      <c r="H36" s="65"/>
      <c r="I36" s="64"/>
      <c r="J36" s="65"/>
      <c r="K36" s="157">
        <v>2.0</v>
      </c>
      <c r="L36" s="158">
        <v>2.0</v>
      </c>
      <c r="M36" s="64"/>
      <c r="N36" s="65"/>
      <c r="O36" s="64"/>
      <c r="P36" s="65"/>
      <c r="Q36" s="64"/>
      <c r="R36" s="65"/>
      <c r="S36" s="157">
        <v>1.0</v>
      </c>
      <c r="T36" s="158">
        <v>1.0</v>
      </c>
      <c r="U36" s="64"/>
      <c r="V36" s="65"/>
      <c r="W36" s="64"/>
      <c r="X36" s="65"/>
      <c r="Y36" s="64"/>
      <c r="Z36" s="65"/>
      <c r="AA36" s="67"/>
      <c r="AB36" s="68"/>
      <c r="AC36" s="4"/>
      <c r="AD36" s="4"/>
      <c r="AE36" s="4"/>
    </row>
    <row r="37" ht="15.75" customHeight="1">
      <c r="A37" s="69" t="s">
        <v>71</v>
      </c>
      <c r="B37" s="70" t="s">
        <v>72</v>
      </c>
      <c r="C37" s="71"/>
      <c r="D37" s="72"/>
      <c r="E37" s="163">
        <v>1.0</v>
      </c>
      <c r="F37" s="164">
        <v>1.0</v>
      </c>
      <c r="G37" s="71"/>
      <c r="H37" s="72"/>
      <c r="I37" s="71"/>
      <c r="J37" s="72"/>
      <c r="K37" s="71"/>
      <c r="L37" s="72"/>
      <c r="M37" s="71"/>
      <c r="N37" s="72"/>
      <c r="O37" s="71"/>
      <c r="P37" s="72"/>
      <c r="Q37" s="71"/>
      <c r="R37" s="72"/>
      <c r="S37" s="71"/>
      <c r="T37" s="72"/>
      <c r="U37" s="71"/>
      <c r="V37" s="72"/>
      <c r="W37" s="71"/>
      <c r="X37" s="72"/>
      <c r="Y37" s="71"/>
      <c r="Z37" s="72"/>
      <c r="AA37" s="71"/>
      <c r="AB37" s="72"/>
      <c r="AC37" s="4"/>
      <c r="AD37" s="4"/>
      <c r="AE37" s="4"/>
    </row>
    <row r="38" ht="15.75" customHeight="1">
      <c r="A38" s="23"/>
      <c r="B38" s="70" t="s">
        <v>73</v>
      </c>
      <c r="C38" s="71"/>
      <c r="D38" s="72"/>
      <c r="E38" s="71"/>
      <c r="F38" s="72"/>
      <c r="G38" s="71"/>
      <c r="H38" s="72"/>
      <c r="I38" s="163"/>
      <c r="J38" s="164"/>
      <c r="K38" s="71"/>
      <c r="L38" s="72"/>
      <c r="M38" s="71"/>
      <c r="N38" s="72"/>
      <c r="O38" s="163"/>
      <c r="P38" s="164"/>
      <c r="Q38" s="71"/>
      <c r="R38" s="72"/>
      <c r="S38" s="71"/>
      <c r="T38" s="72"/>
      <c r="U38" s="71"/>
      <c r="V38" s="72"/>
      <c r="W38" s="71"/>
      <c r="X38" s="72"/>
      <c r="Y38" s="71"/>
      <c r="Z38" s="72"/>
      <c r="AA38" s="71"/>
      <c r="AB38" s="72"/>
      <c r="AC38" s="31" t="s">
        <v>39</v>
      </c>
      <c r="AD38" s="4">
        <f t="shared" ref="AD38:AE38" si="2">SUM(AA28:AA38,Y28:Y38,W28:W38,U28:U38,S28:S38,Q28:Q38,O28:O38,M28:M38,K28:K38,I28:I38,G28:G38,E28:E38,C28:C38)</f>
        <v>21</v>
      </c>
      <c r="AE38" s="4">
        <f t="shared" si="2"/>
        <v>24</v>
      </c>
    </row>
    <row r="39" ht="15.75" customHeight="1">
      <c r="A39" s="23"/>
      <c r="B39" s="70" t="s">
        <v>74</v>
      </c>
      <c r="C39" s="74"/>
      <c r="D39" s="75"/>
      <c r="E39" s="163">
        <v>2.0</v>
      </c>
      <c r="F39" s="164">
        <v>3.0</v>
      </c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  <c r="W39" s="74"/>
      <c r="X39" s="75"/>
      <c r="Y39" s="74"/>
      <c r="Z39" s="75"/>
      <c r="AA39" s="74"/>
      <c r="AB39" s="75"/>
      <c r="AC39" s="4"/>
      <c r="AD39" s="4"/>
      <c r="AE39" s="4"/>
    </row>
    <row r="40" ht="15.75" customHeight="1">
      <c r="A40" s="23"/>
      <c r="B40" s="70" t="s">
        <v>75</v>
      </c>
      <c r="C40" s="77"/>
      <c r="D40" s="78"/>
      <c r="E40" s="168">
        <v>1.0</v>
      </c>
      <c r="F40" s="146">
        <v>1.0</v>
      </c>
      <c r="G40" s="77"/>
      <c r="H40" s="78"/>
      <c r="I40" s="77"/>
      <c r="J40" s="78"/>
      <c r="K40" s="77"/>
      <c r="L40" s="78"/>
      <c r="M40" s="77"/>
      <c r="N40" s="78"/>
      <c r="O40" s="77"/>
      <c r="P40" s="78"/>
      <c r="Q40" s="77"/>
      <c r="R40" s="78"/>
      <c r="S40" s="77"/>
      <c r="T40" s="78"/>
      <c r="U40" s="77"/>
      <c r="V40" s="78"/>
      <c r="W40" s="77"/>
      <c r="X40" s="78"/>
      <c r="Y40" s="77"/>
      <c r="Z40" s="78"/>
      <c r="AA40" s="77"/>
      <c r="AB40" s="78"/>
      <c r="AC40" s="4"/>
      <c r="AD40" s="4"/>
      <c r="AE40" s="4"/>
    </row>
    <row r="41" ht="15.75" customHeight="1">
      <c r="A41" s="23"/>
      <c r="B41" s="70" t="s">
        <v>76</v>
      </c>
      <c r="C41" s="77"/>
      <c r="D41" s="78"/>
      <c r="E41" s="77"/>
      <c r="F41" s="78"/>
      <c r="G41" s="77"/>
      <c r="H41" s="72"/>
      <c r="I41" s="71"/>
      <c r="J41" s="72"/>
      <c r="K41" s="71"/>
      <c r="L41" s="72"/>
      <c r="M41" s="71"/>
      <c r="N41" s="78"/>
      <c r="O41" s="77"/>
      <c r="P41" s="78"/>
      <c r="Q41" s="168">
        <v>3.0</v>
      </c>
      <c r="R41" s="146">
        <v>3.0</v>
      </c>
      <c r="S41" s="77"/>
      <c r="T41" s="78"/>
      <c r="U41" s="77"/>
      <c r="V41" s="78"/>
      <c r="W41" s="77"/>
      <c r="X41" s="78"/>
      <c r="Y41" s="77"/>
      <c r="Z41" s="78"/>
      <c r="AA41" s="77"/>
      <c r="AB41" s="78"/>
      <c r="AC41" s="4"/>
      <c r="AD41" s="4"/>
      <c r="AE41" s="4"/>
    </row>
    <row r="42" ht="15.75" customHeight="1">
      <c r="A42" s="23"/>
      <c r="B42" s="70" t="s">
        <v>77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78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79</v>
      </c>
      <c r="C44" s="77"/>
      <c r="D44" s="78"/>
      <c r="E44" s="168">
        <v>1.0</v>
      </c>
      <c r="F44" s="146">
        <v>1.0</v>
      </c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80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81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82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83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169" t="s">
        <v>161</v>
      </c>
      <c r="C49" s="77"/>
      <c r="D49" s="78"/>
      <c r="E49" s="168">
        <v>2.0</v>
      </c>
      <c r="F49" s="146">
        <v>2.0</v>
      </c>
      <c r="G49" s="77"/>
      <c r="H49" s="78"/>
      <c r="I49" s="168">
        <v>4.0</v>
      </c>
      <c r="J49" s="146">
        <v>6.0</v>
      </c>
      <c r="K49" s="77"/>
      <c r="L49" s="78"/>
      <c r="M49" s="77"/>
      <c r="N49" s="78"/>
      <c r="O49" s="168">
        <v>6.0</v>
      </c>
      <c r="P49" s="146">
        <v>6.0</v>
      </c>
      <c r="Q49" s="168">
        <v>2.0</v>
      </c>
      <c r="R49" s="146">
        <v>2.0</v>
      </c>
      <c r="S49" s="168">
        <v>6.0</v>
      </c>
      <c r="T49" s="146">
        <v>7.0</v>
      </c>
      <c r="U49" s="168"/>
      <c r="V49" s="146"/>
      <c r="W49" s="168"/>
      <c r="X49" s="146"/>
      <c r="Y49" s="168">
        <v>3.0</v>
      </c>
      <c r="Z49" s="146">
        <v>5.0</v>
      </c>
      <c r="AA49" s="168">
        <v>4.0</v>
      </c>
      <c r="AB49" s="146">
        <v>4.0</v>
      </c>
      <c r="AC49" s="4"/>
      <c r="AD49" s="4"/>
      <c r="AE49" s="4"/>
    </row>
    <row r="50" ht="15.75" customHeight="1">
      <c r="A50" s="80" t="s">
        <v>84</v>
      </c>
      <c r="B50" s="81" t="s">
        <v>85</v>
      </c>
      <c r="C50" s="82"/>
      <c r="D50" s="83"/>
      <c r="E50" s="82"/>
      <c r="F50" s="83"/>
      <c r="G50" s="82"/>
      <c r="H50" s="83"/>
      <c r="I50" s="82"/>
      <c r="J50" s="83"/>
      <c r="K50" s="82"/>
      <c r="L50" s="83"/>
      <c r="M50" s="82"/>
      <c r="N50" s="83"/>
      <c r="O50" s="82"/>
      <c r="P50" s="83"/>
      <c r="Q50" s="82"/>
      <c r="R50" s="83"/>
      <c r="S50" s="82"/>
      <c r="T50" s="83"/>
      <c r="U50" s="82"/>
      <c r="V50" s="83"/>
      <c r="W50" s="82"/>
      <c r="X50" s="83"/>
      <c r="Y50" s="82"/>
      <c r="Z50" s="83"/>
      <c r="AA50" s="82"/>
      <c r="AB50" s="83"/>
      <c r="AC50" s="4"/>
      <c r="AD50" s="4"/>
      <c r="AE50" s="4"/>
    </row>
    <row r="51" ht="15.75" customHeight="1">
      <c r="A51" s="23"/>
      <c r="B51" s="81" t="s">
        <v>87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31" t="s">
        <v>39</v>
      </c>
      <c r="AD51" s="4">
        <f t="shared" ref="AD51:AE51" si="3">SUM(AA39:AA51,Y39:Y51,W39:W51,U39:U51,S39:S51,Q39:Q51,O39:O51,M39:M51,K39:K51,I39:I51,G39:G51,E39:E51,C39:C51)</f>
        <v>34</v>
      </c>
      <c r="AE51" s="4">
        <f t="shared" si="3"/>
        <v>40</v>
      </c>
    </row>
    <row r="52" ht="15.75" customHeight="1">
      <c r="A52" s="23"/>
      <c r="B52" s="81" t="s">
        <v>88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4"/>
      <c r="AD52" s="4"/>
      <c r="AE52" s="4"/>
    </row>
    <row r="53" ht="15.75" customHeight="1">
      <c r="A53" s="23"/>
      <c r="B53" s="81" t="s">
        <v>89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90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91</v>
      </c>
      <c r="C55" s="82"/>
      <c r="D55" s="83"/>
      <c r="E55" s="82"/>
      <c r="F55" s="83"/>
      <c r="G55" s="82"/>
      <c r="H55" s="83"/>
      <c r="I55" s="152">
        <v>5.0</v>
      </c>
      <c r="J55" s="84">
        <v>4.0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92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12"/>
      <c r="B57" s="81" t="s">
        <v>93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87" t="s">
        <v>94</v>
      </c>
      <c r="B58" s="88" t="s">
        <v>95</v>
      </c>
      <c r="C58" s="89"/>
      <c r="D58" s="90"/>
      <c r="E58" s="89"/>
      <c r="F58" s="90"/>
      <c r="G58" s="89"/>
      <c r="H58" s="90"/>
      <c r="I58" s="89"/>
      <c r="J58" s="90"/>
      <c r="K58" s="89"/>
      <c r="L58" s="90"/>
      <c r="M58" s="89"/>
      <c r="N58" s="90"/>
      <c r="O58" s="89"/>
      <c r="P58" s="90"/>
      <c r="Q58" s="89"/>
      <c r="R58" s="90"/>
      <c r="S58" s="89"/>
      <c r="T58" s="90"/>
      <c r="U58" s="89"/>
      <c r="V58" s="90"/>
      <c r="W58" s="89"/>
      <c r="X58" s="90"/>
      <c r="Y58" s="89"/>
      <c r="Z58" s="90"/>
      <c r="AA58" s="89"/>
      <c r="AB58" s="90"/>
      <c r="AC58" s="4"/>
      <c r="AD58" s="4"/>
      <c r="AE58" s="4"/>
    </row>
    <row r="59" ht="15.75" customHeight="1">
      <c r="A59" s="23"/>
      <c r="B59" s="88" t="s">
        <v>96</v>
      </c>
      <c r="C59" s="154">
        <v>2.0</v>
      </c>
      <c r="D59" s="92">
        <v>2.0</v>
      </c>
      <c r="E59" s="154">
        <v>1.0</v>
      </c>
      <c r="F59" s="92">
        <v>1.0</v>
      </c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97</v>
      </c>
      <c r="C60" s="89"/>
      <c r="D60" s="90"/>
      <c r="E60" s="89"/>
      <c r="F60" s="90"/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31" t="s">
        <v>39</v>
      </c>
      <c r="AD60" s="4">
        <f t="shared" ref="AD60:AE60" si="4">SUM(AA52:AA60,Y52:Y60,W52:W60,U52:U60,S52:S60,Q52:Q60,O52:O60,M52:M60,K52:K60,I52:I60,G52:G60,E52:E60,C52:C60)</f>
        <v>8</v>
      </c>
      <c r="AE60" s="4">
        <f t="shared" si="4"/>
        <v>7</v>
      </c>
    </row>
    <row r="61" ht="15.75" customHeight="1">
      <c r="A61" s="23"/>
      <c r="B61" s="88" t="s">
        <v>98</v>
      </c>
      <c r="C61" s="89"/>
      <c r="D61" s="90"/>
      <c r="E61" s="89"/>
      <c r="F61" s="90"/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4"/>
      <c r="AD61" s="4"/>
      <c r="AE61" s="4"/>
    </row>
    <row r="62" ht="15.75" customHeight="1">
      <c r="A62" s="23"/>
      <c r="B62" s="88" t="s">
        <v>107</v>
      </c>
      <c r="C62" s="154">
        <v>1.0</v>
      </c>
      <c r="D62" s="92">
        <v>1.0</v>
      </c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99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100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101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102</v>
      </c>
      <c r="C66" s="89"/>
      <c r="D66" s="90"/>
      <c r="E66" s="89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103</v>
      </c>
      <c r="C67" s="89"/>
      <c r="D67" s="90"/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104</v>
      </c>
      <c r="C68" s="154">
        <v>5.0</v>
      </c>
      <c r="D68" s="92">
        <v>6.0</v>
      </c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105</v>
      </c>
      <c r="C69" s="154">
        <v>1.0</v>
      </c>
      <c r="D69" s="92">
        <v>2.0</v>
      </c>
      <c r="E69" s="154">
        <v>2.0</v>
      </c>
      <c r="F69" s="92">
        <v>2.0</v>
      </c>
      <c r="G69" s="154">
        <v>1.0</v>
      </c>
      <c r="H69" s="92">
        <v>1.0</v>
      </c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106</v>
      </c>
      <c r="C70" s="154">
        <v>1.0</v>
      </c>
      <c r="D70" s="92">
        <v>1.0</v>
      </c>
      <c r="E70" s="89"/>
      <c r="F70" s="90"/>
      <c r="G70" s="154">
        <v>1.0</v>
      </c>
      <c r="H70" s="92">
        <v>1.0</v>
      </c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108</v>
      </c>
      <c r="C71" s="154">
        <v>1.0</v>
      </c>
      <c r="D71" s="92">
        <v>1.0</v>
      </c>
      <c r="E71" s="154">
        <v>1.0</v>
      </c>
      <c r="F71" s="92">
        <v>1.0</v>
      </c>
      <c r="G71" s="154">
        <v>1.0</v>
      </c>
      <c r="H71" s="92">
        <v>1.0</v>
      </c>
      <c r="I71" s="154">
        <v>1.0</v>
      </c>
      <c r="J71" s="92">
        <v>1.0</v>
      </c>
      <c r="K71" s="154">
        <v>1.0</v>
      </c>
      <c r="L71" s="92">
        <v>1.0</v>
      </c>
      <c r="M71" s="154">
        <v>1.0</v>
      </c>
      <c r="N71" s="92">
        <v>1.0</v>
      </c>
      <c r="O71" s="154">
        <v>1.0</v>
      </c>
      <c r="P71" s="92">
        <v>1.0</v>
      </c>
      <c r="Q71" s="154">
        <v>1.0</v>
      </c>
      <c r="R71" s="92">
        <v>1.0</v>
      </c>
      <c r="S71" s="154">
        <v>1.0</v>
      </c>
      <c r="T71" s="92">
        <v>1.0</v>
      </c>
      <c r="U71" s="154">
        <v>1.0</v>
      </c>
      <c r="V71" s="92">
        <v>1.0</v>
      </c>
      <c r="W71" s="154">
        <v>1.0</v>
      </c>
      <c r="X71" s="92">
        <v>1.0</v>
      </c>
      <c r="Y71" s="154">
        <v>1.0</v>
      </c>
      <c r="Z71" s="92">
        <v>1.0</v>
      </c>
      <c r="AA71" s="154">
        <v>1.0</v>
      </c>
      <c r="AB71" s="92">
        <v>1.0</v>
      </c>
      <c r="AC71" s="4"/>
      <c r="AD71" s="4"/>
      <c r="AE71" s="4"/>
    </row>
    <row r="72" ht="15.75" customHeight="1">
      <c r="A72" s="23"/>
      <c r="B72" s="88" t="s">
        <v>109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110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111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112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113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12"/>
      <c r="B77" s="88" t="s">
        <v>115</v>
      </c>
      <c r="C77" s="154">
        <v>0.5</v>
      </c>
      <c r="D77" s="92">
        <v>0.5</v>
      </c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01" t="s">
        <v>119</v>
      </c>
      <c r="B78" s="102" t="s">
        <v>120</v>
      </c>
      <c r="C78" s="103"/>
      <c r="D78" s="104"/>
      <c r="E78" s="103"/>
      <c r="F78" s="104"/>
      <c r="G78" s="103"/>
      <c r="H78" s="104"/>
      <c r="I78" s="103"/>
      <c r="J78" s="104"/>
      <c r="K78" s="103"/>
      <c r="L78" s="104"/>
      <c r="M78" s="103"/>
      <c r="N78" s="104"/>
      <c r="O78" s="103"/>
      <c r="P78" s="104"/>
      <c r="Q78" s="103"/>
      <c r="R78" s="104"/>
      <c r="S78" s="103"/>
      <c r="T78" s="104"/>
      <c r="U78" s="103"/>
      <c r="V78" s="104"/>
      <c r="W78" s="103"/>
      <c r="X78" s="104"/>
      <c r="Y78" s="103"/>
      <c r="Z78" s="104"/>
      <c r="AA78" s="103"/>
      <c r="AB78" s="104"/>
      <c r="AC78" s="4"/>
      <c r="AD78" s="4"/>
      <c r="AE78" s="4"/>
    </row>
    <row r="79" ht="15.75" customHeight="1">
      <c r="A79" s="23"/>
      <c r="B79" s="102" t="s">
        <v>123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4"/>
      <c r="AD79" s="4"/>
      <c r="AE79" s="4"/>
    </row>
    <row r="80" ht="15.75" customHeight="1">
      <c r="A80" s="23"/>
      <c r="B80" s="102" t="s">
        <v>124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125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126</v>
      </c>
      <c r="C82" s="103"/>
      <c r="D82" s="104"/>
      <c r="E82" s="103"/>
      <c r="F82" s="104"/>
      <c r="G82" s="155">
        <v>2.0</v>
      </c>
      <c r="H82" s="105">
        <v>2.0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127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3"/>
      <c r="B84" s="102" t="s">
        <v>128</v>
      </c>
      <c r="C84" s="106"/>
      <c r="D84" s="107"/>
      <c r="E84" s="106"/>
      <c r="F84" s="107"/>
      <c r="G84" s="156">
        <v>2.0</v>
      </c>
      <c r="H84" s="109">
        <v>2.0</v>
      </c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129</v>
      </c>
      <c r="C85" s="106"/>
      <c r="D85" s="107"/>
      <c r="E85" s="106"/>
      <c r="F85" s="107"/>
      <c r="G85" s="156">
        <v>2.0</v>
      </c>
      <c r="H85" s="109">
        <v>2.0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12"/>
      <c r="B86" s="102" t="s">
        <v>130</v>
      </c>
      <c r="C86" s="106"/>
      <c r="D86" s="107"/>
      <c r="E86" s="106"/>
      <c r="F86" s="107"/>
      <c r="G86" s="156">
        <v>6.0</v>
      </c>
      <c r="H86" s="109">
        <v>7.0</v>
      </c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31" t="s">
        <v>39</v>
      </c>
      <c r="AD86" s="4">
        <f>SUM(AA78:AA86,Y78:Y86,W78:W86,U78:U86,S78:S86,Q78:Q86,O78:O86,M78:M86,K78:K86,I78:I86,G78:G86,E78:E86,C78:C86)</f>
        <v>12</v>
      </c>
      <c r="AE86" s="4">
        <f>SUM(AB78:AB86,Z78:Z86,X78:X86,V78:V86,T78:T86,R78:R86,P78:P86,N78:N86,L78:L86,H78:H86,F78:F86,J78:J86,D78:D86)</f>
        <v>13</v>
      </c>
    </row>
    <row r="87" ht="15.75" customHeight="1">
      <c r="A87" s="118" t="s">
        <v>131</v>
      </c>
      <c r="B87" s="121" t="s">
        <v>132</v>
      </c>
      <c r="C87" s="122"/>
      <c r="D87" s="123"/>
      <c r="E87" s="122"/>
      <c r="F87" s="123"/>
      <c r="G87" s="122"/>
      <c r="H87" s="123"/>
      <c r="I87" s="122"/>
      <c r="J87" s="123"/>
      <c r="K87" s="122"/>
      <c r="L87" s="123"/>
      <c r="M87" s="122"/>
      <c r="N87" s="123"/>
      <c r="O87" s="122"/>
      <c r="P87" s="123"/>
      <c r="Q87" s="122"/>
      <c r="R87" s="123"/>
      <c r="S87" s="122"/>
      <c r="T87" s="123"/>
      <c r="U87" s="122"/>
      <c r="V87" s="123"/>
      <c r="W87" s="122"/>
      <c r="X87" s="123"/>
      <c r="Y87" s="122"/>
      <c r="Z87" s="123"/>
      <c r="AA87" s="112"/>
      <c r="AB87" s="119"/>
      <c r="AC87" s="4"/>
      <c r="AD87" s="4"/>
      <c r="AE87" s="4"/>
    </row>
    <row r="88" ht="15.75" customHeight="1">
      <c r="A88" s="23"/>
      <c r="B88" s="121" t="s">
        <v>133</v>
      </c>
      <c r="C88" s="159">
        <v>2.0</v>
      </c>
      <c r="D88" s="160">
        <v>3.0</v>
      </c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31" t="s">
        <v>39</v>
      </c>
      <c r="AD88" s="4">
        <f>SUM(AA61:AA88,Y61:Y88,W61:W88,U61:U88,S61:S88,Q61:Q87,Q88,O61:O88,M61:M88,K61:K88,I61:I88,G61:G88,E61:E88,C61:C88)</f>
        <v>39.5</v>
      </c>
      <c r="AE88" s="4">
        <f>SUM(AB61:AB88,Z61:Z88,X61:X88,V61:V88,T61:T88,R61:R88,P61:P88,N61:N88,L61:L88,J61:J88,H61:H88,F61:F88,D61:D88)</f>
        <v>43.5</v>
      </c>
    </row>
    <row r="89" ht="15.75" customHeight="1">
      <c r="A89" s="23"/>
      <c r="B89" s="121" t="s">
        <v>134</v>
      </c>
      <c r="C89" s="122"/>
      <c r="D89" s="123"/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4"/>
      <c r="AD89" s="4"/>
      <c r="AE89" s="4"/>
    </row>
    <row r="90" ht="15.75" customHeight="1">
      <c r="A90" s="23"/>
      <c r="B90" s="121" t="s">
        <v>135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12"/>
      <c r="B91" s="121" t="s">
        <v>136</v>
      </c>
      <c r="C91" s="126"/>
      <c r="D91" s="127"/>
      <c r="E91" s="126"/>
      <c r="F91" s="127"/>
      <c r="G91" s="126"/>
      <c r="H91" s="127"/>
      <c r="I91" s="126"/>
      <c r="J91" s="127"/>
      <c r="K91" s="126"/>
      <c r="L91" s="127"/>
      <c r="M91" s="126"/>
      <c r="N91" s="127"/>
      <c r="O91" s="126"/>
      <c r="P91" s="127"/>
      <c r="Q91" s="126"/>
      <c r="R91" s="127"/>
      <c r="S91" s="126"/>
      <c r="T91" s="127"/>
      <c r="U91" s="126"/>
      <c r="V91" s="127"/>
      <c r="W91" s="126"/>
      <c r="X91" s="127"/>
      <c r="Y91" s="126"/>
      <c r="Z91" s="127"/>
      <c r="AA91" s="131"/>
      <c r="AB91" s="132"/>
      <c r="AC91" s="4"/>
      <c r="AD91" s="4"/>
      <c r="AE91" s="4"/>
    </row>
    <row r="92" ht="15.75" customHeight="1">
      <c r="A92" s="4"/>
      <c r="B92" s="133" t="s">
        <v>39</v>
      </c>
      <c r="C92" s="135">
        <f t="shared" ref="C92:AB92" si="5">SUM(C3:C91)</f>
        <v>13.5</v>
      </c>
      <c r="D92" s="135">
        <f t="shared" si="5"/>
        <v>16.5</v>
      </c>
      <c r="E92" s="135">
        <f t="shared" si="5"/>
        <v>11</v>
      </c>
      <c r="F92" s="135">
        <f t="shared" si="5"/>
        <v>12</v>
      </c>
      <c r="G92" s="135">
        <f t="shared" si="5"/>
        <v>15</v>
      </c>
      <c r="H92" s="135">
        <f t="shared" si="5"/>
        <v>16</v>
      </c>
      <c r="I92" s="135">
        <f t="shared" si="5"/>
        <v>10</v>
      </c>
      <c r="J92" s="135">
        <f t="shared" si="5"/>
        <v>11</v>
      </c>
      <c r="K92" s="135">
        <f t="shared" si="5"/>
        <v>15</v>
      </c>
      <c r="L92" s="135">
        <f t="shared" si="5"/>
        <v>17</v>
      </c>
      <c r="M92" s="135">
        <f t="shared" si="5"/>
        <v>5</v>
      </c>
      <c r="N92" s="135">
        <f t="shared" si="5"/>
        <v>5</v>
      </c>
      <c r="O92" s="135">
        <f t="shared" si="5"/>
        <v>7</v>
      </c>
      <c r="P92" s="135">
        <f t="shared" si="5"/>
        <v>7</v>
      </c>
      <c r="Q92" s="135">
        <f t="shared" si="5"/>
        <v>6</v>
      </c>
      <c r="R92" s="135">
        <f t="shared" si="5"/>
        <v>6</v>
      </c>
      <c r="S92" s="135">
        <f t="shared" si="5"/>
        <v>13</v>
      </c>
      <c r="T92" s="135">
        <f t="shared" si="5"/>
        <v>15</v>
      </c>
      <c r="U92" s="135">
        <f t="shared" si="5"/>
        <v>6</v>
      </c>
      <c r="V92" s="135">
        <f t="shared" si="5"/>
        <v>6</v>
      </c>
      <c r="W92" s="135">
        <f t="shared" si="5"/>
        <v>5</v>
      </c>
      <c r="X92" s="135">
        <f t="shared" si="5"/>
        <v>7</v>
      </c>
      <c r="Y92" s="135">
        <f t="shared" si="5"/>
        <v>7</v>
      </c>
      <c r="Z92" s="135">
        <f t="shared" si="5"/>
        <v>10</v>
      </c>
      <c r="AA92" s="135">
        <f t="shared" si="5"/>
        <v>5</v>
      </c>
      <c r="AB92" s="135">
        <f t="shared" si="5"/>
        <v>5</v>
      </c>
      <c r="AC92" s="4"/>
      <c r="AD92" s="4"/>
      <c r="AE92" s="4"/>
    </row>
    <row r="93" ht="15.75" customHeight="1">
      <c r="A93" s="4"/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4"/>
      <c r="AD93" s="4"/>
      <c r="AE93" s="4"/>
    </row>
    <row r="94" ht="15.75" customHeight="1">
      <c r="A94" s="4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</sheetData>
  <mergeCells count="24">
    <mergeCell ref="O1:P1"/>
    <mergeCell ref="Q1:R1"/>
    <mergeCell ref="S1:T1"/>
    <mergeCell ref="U1:V1"/>
    <mergeCell ref="W1:X1"/>
    <mergeCell ref="Y1:Z1"/>
    <mergeCell ref="AA1:AB1"/>
    <mergeCell ref="M1:N1"/>
    <mergeCell ref="C1:D1"/>
    <mergeCell ref="B1:B2"/>
    <mergeCell ref="E1:F1"/>
    <mergeCell ref="G1:H1"/>
    <mergeCell ref="K1:L1"/>
    <mergeCell ref="I1:J1"/>
    <mergeCell ref="A1:A2"/>
    <mergeCell ref="A78:A86"/>
    <mergeCell ref="A87:A91"/>
    <mergeCell ref="A13:A18"/>
    <mergeCell ref="A3:A12"/>
    <mergeCell ref="A26:A36"/>
    <mergeCell ref="A37:A49"/>
    <mergeCell ref="A19:A25"/>
    <mergeCell ref="A50:A57"/>
    <mergeCell ref="A58:A77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4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4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4"/>
      <c r="AD3" s="4"/>
      <c r="AE3" s="4"/>
    </row>
    <row r="4" ht="15.75" customHeight="1">
      <c r="A4" s="1" t="s">
        <v>2</v>
      </c>
      <c r="B4" s="2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4"/>
      <c r="AD4" s="4"/>
      <c r="AE4" s="4"/>
    </row>
    <row r="5" ht="15.75" customHeight="1">
      <c r="A5" s="1" t="s">
        <v>6</v>
      </c>
      <c r="B5" s="2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4"/>
      <c r="AD5" s="4"/>
      <c r="AE5" s="4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4"/>
      <c r="AD6" s="4"/>
      <c r="AE6" s="4"/>
    </row>
    <row r="7" ht="15.75" customHeight="1">
      <c r="A7" s="7" t="s">
        <v>10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4"/>
      <c r="AD7" s="4"/>
      <c r="AE7" s="4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C8" s="4"/>
      <c r="AD8" s="4"/>
      <c r="AE8" s="4"/>
    </row>
    <row r="9" ht="15.75" customHeight="1">
      <c r="A9" s="18" t="s">
        <v>27</v>
      </c>
      <c r="B9" s="19" t="s">
        <v>28</v>
      </c>
      <c r="C9" s="20"/>
      <c r="D9" s="21">
        <v>3.0</v>
      </c>
      <c r="E9" s="20"/>
      <c r="F9" s="21">
        <v>3.0</v>
      </c>
      <c r="G9" s="20"/>
      <c r="H9" s="21">
        <v>3.0</v>
      </c>
      <c r="I9" s="20"/>
      <c r="J9" s="21">
        <v>1.5</v>
      </c>
      <c r="K9" s="20"/>
      <c r="L9" s="21">
        <v>3.0</v>
      </c>
      <c r="M9" s="20"/>
      <c r="N9" s="21"/>
      <c r="O9" s="20"/>
      <c r="P9" s="21">
        <v>1.5</v>
      </c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/>
      <c r="AA9" s="20"/>
      <c r="AB9" s="21">
        <v>3.0</v>
      </c>
      <c r="AC9" s="4"/>
      <c r="AD9" s="4"/>
      <c r="AE9" s="4"/>
    </row>
    <row r="10" ht="15.75" customHeight="1">
      <c r="A10" s="23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8.0</v>
      </c>
      <c r="U10" s="26"/>
      <c r="V10" s="27"/>
      <c r="W10" s="26"/>
      <c r="X10" s="27">
        <v>4.0</v>
      </c>
      <c r="Y10" s="26"/>
      <c r="Z10" s="27">
        <v>12.0</v>
      </c>
      <c r="AA10" s="26"/>
      <c r="AB10" s="27">
        <v>13.0</v>
      </c>
      <c r="AC10" s="4"/>
      <c r="AD10" s="4"/>
      <c r="AE10" s="4"/>
    </row>
    <row r="11" ht="15.75" customHeight="1">
      <c r="A11" s="23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23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23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4"/>
      <c r="AD13" s="4"/>
      <c r="AE13" s="4"/>
    </row>
    <row r="14" ht="15.75" customHeight="1">
      <c r="A14" s="23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C14" s="4"/>
      <c r="AD14" s="4"/>
      <c r="AE14" s="4"/>
    </row>
    <row r="15" ht="15.75" customHeight="1">
      <c r="A15" s="23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4"/>
      <c r="AD15" s="4"/>
      <c r="AE15" s="4"/>
    </row>
    <row r="16" ht="15.75" customHeight="1">
      <c r="A16" s="23"/>
      <c r="B16" s="25" t="s">
        <v>35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>
        <v>0.5</v>
      </c>
      <c r="U16" s="26"/>
      <c r="V16" s="27"/>
      <c r="W16" s="26"/>
      <c r="X16" s="27"/>
      <c r="Y16" s="26"/>
      <c r="Z16" s="27"/>
      <c r="AA16" s="26"/>
      <c r="AB16" s="27"/>
      <c r="AC16" s="4"/>
      <c r="AD16" s="4"/>
      <c r="AE16" s="4"/>
    </row>
    <row r="17" ht="15.75" customHeight="1">
      <c r="A17" s="23"/>
      <c r="B17" s="25" t="s">
        <v>37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>
        <v>2.0</v>
      </c>
      <c r="Y17" s="26"/>
      <c r="Z17" s="27">
        <v>2.5</v>
      </c>
      <c r="AA17" s="26"/>
      <c r="AB17" s="27"/>
      <c r="AC17" s="4"/>
      <c r="AD17" s="30" t="s">
        <v>25</v>
      </c>
      <c r="AE17" s="30" t="s">
        <v>26</v>
      </c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/>
      <c r="Y18" s="26"/>
      <c r="Z18" s="27"/>
      <c r="AA18" s="26"/>
      <c r="AB18" s="27"/>
      <c r="AC18" s="31" t="s">
        <v>39</v>
      </c>
      <c r="AD18" s="4">
        <f>SUM(AA7:AA18,W7:W18,U7:U18,S7:S18,Q7:Q18,Y7:Y18,O7:O18,M7:M18,K7:K18,I7:I18,G7:G18,E7:E18,C7:C18)</f>
        <v>0</v>
      </c>
      <c r="AE18" s="4">
        <f>SUM(AB7:AB18,Z7:Z18,X7:X18,V7:V18,T7:T18,R7:R18,P7:P18,N7:N18,L7:L18,J7:J18,H7:H18,F7:F18,D7:D18)</f>
        <v>66</v>
      </c>
    </row>
    <row r="19" ht="15.75" customHeight="1">
      <c r="A19" s="33" t="s">
        <v>41</v>
      </c>
      <c r="B19" s="34" t="s">
        <v>42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8"/>
      <c r="AB19" s="39"/>
      <c r="AC19" s="4"/>
      <c r="AD19" s="4"/>
      <c r="AE19" s="4"/>
    </row>
    <row r="20" ht="15.75" customHeight="1">
      <c r="A20" s="42"/>
      <c r="B20" s="34" t="s">
        <v>43</v>
      </c>
      <c r="C20" s="35"/>
      <c r="D20" s="36"/>
      <c r="E20" s="35"/>
      <c r="F20" s="36">
        <v>8.0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8"/>
      <c r="AB20" s="39"/>
      <c r="AC20" s="4"/>
      <c r="AD20" s="4"/>
      <c r="AE20" s="4"/>
    </row>
    <row r="21" ht="15.75" customHeight="1">
      <c r="A21" s="42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8"/>
      <c r="AB21" s="39"/>
      <c r="AC21" s="4"/>
      <c r="AD21" s="4"/>
      <c r="AE21" s="4"/>
    </row>
    <row r="22" ht="15.75" customHeight="1">
      <c r="A22" s="42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8"/>
      <c r="AB22" s="39"/>
      <c r="AC22" s="4"/>
      <c r="AD22" s="4"/>
      <c r="AE22" s="4"/>
    </row>
    <row r="23" ht="15.75" customHeight="1">
      <c r="A23" s="42"/>
      <c r="B23" s="34" t="s">
        <v>46</v>
      </c>
      <c r="C23" s="35"/>
      <c r="D23" s="36"/>
      <c r="E23" s="35"/>
      <c r="F23" s="36"/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8"/>
      <c r="AB23" s="39"/>
      <c r="AC23" s="4"/>
      <c r="AD23" s="4"/>
      <c r="AE23" s="4"/>
    </row>
    <row r="24" ht="15.75" customHeight="1">
      <c r="A24" s="44"/>
      <c r="B24" s="34" t="s">
        <v>47</v>
      </c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8"/>
      <c r="AB24" s="39"/>
      <c r="AC24" s="31" t="s">
        <v>39</v>
      </c>
      <c r="AD24" s="4">
        <f>SUM(AA19:AA24,Y19:Y24,W19:W24,U19:U24,S19:S24,Q19:Q24,O19:O24,M19:M24,K19:K24,I19:I24,E19:E24,G19:G24,C19:C24)</f>
        <v>0</v>
      </c>
      <c r="AE24" s="4">
        <f>SUM(AB19:AB24,Z19:Z24,X19:X24,V19:V24,T19:T24,R19:R24,P19:P24,N19:N24,L19:L24,J19:J24,H19:H24,F19:F24,D19:D24)</f>
        <v>8</v>
      </c>
    </row>
    <row r="25" ht="15.75" customHeight="1">
      <c r="A25" s="45" t="s">
        <v>49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>
        <v>1.5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23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3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4"/>
      <c r="AD28" s="4"/>
      <c r="AE28" s="4"/>
    </row>
    <row r="29" ht="15.75" customHeight="1">
      <c r="A29" s="23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50"/>
      <c r="AB29" s="51"/>
      <c r="AC29" s="4"/>
      <c r="AD29" s="4"/>
      <c r="AE29" s="4"/>
    </row>
    <row r="30" ht="15.75" customHeight="1">
      <c r="A30" s="23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>
        <v>4.0</v>
      </c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3"/>
      <c r="B31" s="46" t="s">
        <v>57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>
        <v>1.0</v>
      </c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23"/>
      <c r="B32" s="46" t="s">
        <v>58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4"/>
      <c r="AD32" s="4"/>
      <c r="AE32" s="4"/>
    </row>
    <row r="33" ht="15.75" customHeight="1">
      <c r="A33" s="12"/>
      <c r="B33" s="46" t="s">
        <v>56</v>
      </c>
      <c r="C33" s="47"/>
      <c r="D33" s="48"/>
      <c r="E33" s="47"/>
      <c r="F33" s="48"/>
      <c r="G33" s="47"/>
      <c r="H33" s="48"/>
      <c r="I33" s="47"/>
      <c r="J33" s="48"/>
      <c r="K33" s="47"/>
      <c r="L33" s="48"/>
      <c r="M33" s="47"/>
      <c r="N33" s="48">
        <v>5.0</v>
      </c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50"/>
      <c r="AB33" s="51"/>
      <c r="AC33" s="31" t="s">
        <v>39</v>
      </c>
      <c r="AD33" s="4">
        <f>SUM(AA27:AA33,Y27:Y33,W27:W33,U27:U33,S27:S33,Q27:Q33,O27:O33,M27:M33,K27:K33,I27:I33,G27:G33,E27:E33,C27:C33)</f>
        <v>0</v>
      </c>
      <c r="AE33" s="4">
        <f>SUM(AB25:AB33,Z25:Z33,X25:X33,V25:V33,T25:T33,R25:R33,P25:P33,N25:N33,L25:L33,J25:J33,H25:H33,F25:F33,D25:D33)</f>
        <v>11.5</v>
      </c>
    </row>
    <row r="34" ht="15.75" customHeight="1">
      <c r="A34" s="56" t="s">
        <v>59</v>
      </c>
      <c r="B34" s="57" t="s">
        <v>60</v>
      </c>
      <c r="C34" s="58"/>
      <c r="D34" s="59"/>
      <c r="E34" s="58"/>
      <c r="F34" s="59"/>
      <c r="G34" s="58"/>
      <c r="H34" s="59"/>
      <c r="I34" s="58"/>
      <c r="J34" s="59"/>
      <c r="K34" s="58"/>
      <c r="L34" s="59">
        <v>8.0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61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62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63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23"/>
      <c r="B38" s="57" t="s">
        <v>64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1"/>
      <c r="AB38" s="62"/>
      <c r="AC38" s="4"/>
      <c r="AD38" s="4"/>
      <c r="AE38" s="4"/>
    </row>
    <row r="39" ht="15.75" customHeight="1">
      <c r="A39" s="23"/>
      <c r="B39" s="57" t="s">
        <v>65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1"/>
      <c r="AB39" s="62"/>
      <c r="AC39" s="4"/>
      <c r="AD39" s="4"/>
      <c r="AE39" s="4"/>
    </row>
    <row r="40" ht="15.75" customHeight="1">
      <c r="A40" s="23"/>
      <c r="B40" s="57" t="s">
        <v>66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1"/>
      <c r="AB40" s="62"/>
      <c r="AC40" s="4"/>
      <c r="AD40" s="4"/>
      <c r="AE40" s="4"/>
    </row>
    <row r="41" ht="15.75" customHeight="1">
      <c r="A41" s="23"/>
      <c r="B41" s="57" t="s">
        <v>67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1"/>
      <c r="AB41" s="62"/>
      <c r="AC41" s="4"/>
      <c r="AD41" s="4"/>
      <c r="AE41" s="4"/>
    </row>
    <row r="42" ht="15.75" customHeight="1">
      <c r="A42" s="23"/>
      <c r="B42" s="57" t="s">
        <v>68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1"/>
      <c r="AB42" s="62"/>
      <c r="AC42" s="4"/>
      <c r="AD42" s="4"/>
      <c r="AE42" s="4"/>
    </row>
    <row r="43" ht="15.75" customHeight="1">
      <c r="A43" s="23"/>
      <c r="B43" s="57" t="s">
        <v>69</v>
      </c>
      <c r="C43" s="58"/>
      <c r="D43" s="59"/>
      <c r="E43" s="58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1"/>
      <c r="AB43" s="62"/>
      <c r="AC43" s="4"/>
      <c r="AD43" s="4"/>
      <c r="AE43" s="4"/>
    </row>
    <row r="44" ht="15.75" customHeight="1">
      <c r="A44" s="12"/>
      <c r="B44" s="57" t="s">
        <v>70</v>
      </c>
      <c r="C44" s="64"/>
      <c r="D44" s="65"/>
      <c r="E44" s="64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7"/>
      <c r="AB44" s="68"/>
      <c r="AC44" s="31" t="s">
        <v>39</v>
      </c>
      <c r="AD44" s="4">
        <f>SUM(AA36:AA46,Y36:Y46,W36:W46,U36:U46,S36:S46,Q36:Q46,O36:O46,M36:M46,K36:K46,I36:I46,G36:G46,E36:E46,C36:C46)</f>
        <v>0</v>
      </c>
      <c r="AE44" s="4">
        <f>SUM(AB34:AB44,Z34:Z44,X34:X44,V34:V44,T34:T44,R34:R44,P34:P44,N34:N44,L34:L44,J34:J44,H34:H44,F34:F44,D34:D44)</f>
        <v>8</v>
      </c>
    </row>
    <row r="45" ht="15.75" customHeight="1">
      <c r="A45" s="69" t="s">
        <v>71</v>
      </c>
      <c r="B45" s="70" t="s">
        <v>72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4"/>
      <c r="AD45" s="4"/>
      <c r="AE45" s="4"/>
    </row>
    <row r="46" ht="15.75" customHeight="1">
      <c r="A46" s="23"/>
      <c r="B46" s="70" t="s">
        <v>73</v>
      </c>
      <c r="C46" s="71"/>
      <c r="D46" s="72"/>
      <c r="E46" s="71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4"/>
      <c r="AD46" s="4"/>
      <c r="AE46" s="4"/>
    </row>
    <row r="47" ht="15.75" customHeight="1">
      <c r="A47" s="23"/>
      <c r="B47" s="70" t="s">
        <v>74</v>
      </c>
      <c r="C47" s="74"/>
      <c r="D47" s="75"/>
      <c r="E47" s="74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4"/>
      <c r="AD47" s="4"/>
      <c r="AE47" s="4"/>
    </row>
    <row r="48" ht="15.75" customHeight="1">
      <c r="A48" s="23"/>
      <c r="B48" s="70" t="s">
        <v>75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76</v>
      </c>
      <c r="C49" s="77"/>
      <c r="D49" s="78"/>
      <c r="E49" s="77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23"/>
      <c r="B50" s="70" t="s">
        <v>77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23"/>
      <c r="B51" s="70" t="s">
        <v>78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4"/>
      <c r="AD51" s="4"/>
      <c r="AE51" s="4"/>
    </row>
    <row r="52" ht="15.75" customHeight="1">
      <c r="A52" s="23"/>
      <c r="B52" s="70" t="s">
        <v>79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4"/>
      <c r="AD52" s="4"/>
      <c r="AE52" s="4"/>
    </row>
    <row r="53" ht="15.75" customHeight="1">
      <c r="A53" s="23"/>
      <c r="B53" s="70" t="s">
        <v>80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4"/>
      <c r="AD53" s="4"/>
      <c r="AE53" s="4"/>
    </row>
    <row r="54" ht="15.75" customHeight="1">
      <c r="A54" s="23"/>
      <c r="B54" s="70" t="s">
        <v>81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4"/>
      <c r="AD54" s="4"/>
      <c r="AE54" s="4"/>
    </row>
    <row r="55" ht="15.75" customHeight="1">
      <c r="A55" s="23"/>
      <c r="B55" s="70" t="s">
        <v>82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4"/>
      <c r="AD55" s="4"/>
      <c r="AE55" s="4"/>
    </row>
    <row r="56" ht="15.75" customHeight="1">
      <c r="A56" s="12"/>
      <c r="B56" s="70" t="s">
        <v>83</v>
      </c>
      <c r="C56" s="77"/>
      <c r="D56" s="78"/>
      <c r="E56" s="77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1" t="s">
        <v>39</v>
      </c>
      <c r="AD56" s="4">
        <f>SUM(AA47:AA59,Y47:Y59,W47:W59,U47:U59,S47:S59,Q47:Q59,O47:O59,M47:M59,K47:K59,I47:I59,G47:G59,E47:E59,C47:C59)</f>
        <v>0</v>
      </c>
      <c r="AE56" s="4">
        <f>SUM(AB45:AB56,Z45:Z56,X45:X56,V45:V56,T45:T56,R45:R56,P45:P57,N45:N56,L45:L56,J45:J56,H45:H56,F45:F56,D45:D56)</f>
        <v>0</v>
      </c>
    </row>
    <row r="57" ht="15.75" customHeight="1">
      <c r="A57" s="80" t="s">
        <v>84</v>
      </c>
      <c r="B57" s="81" t="s">
        <v>85</v>
      </c>
      <c r="C57" s="82"/>
      <c r="D57" s="83"/>
      <c r="E57" s="82"/>
      <c r="F57" s="83"/>
      <c r="G57" s="82"/>
      <c r="H57" s="83"/>
      <c r="I57" s="82"/>
      <c r="J57" s="83">
        <v>3.0</v>
      </c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23"/>
      <c r="B58" s="81" t="s">
        <v>86</v>
      </c>
      <c r="C58" s="82"/>
      <c r="D58" s="83"/>
      <c r="E58" s="82"/>
      <c r="F58" s="83">
        <v>5.0</v>
      </c>
      <c r="G58" s="82"/>
      <c r="H58" s="83"/>
      <c r="I58" s="82"/>
      <c r="J58" s="83">
        <v>6.5</v>
      </c>
      <c r="K58" s="82"/>
      <c r="L58" s="83"/>
      <c r="M58" s="82"/>
      <c r="N58" s="83">
        <v>2.0</v>
      </c>
      <c r="O58" s="82"/>
      <c r="P58" s="83">
        <v>4.0</v>
      </c>
      <c r="Q58" s="82"/>
      <c r="R58" s="83">
        <v>6.5</v>
      </c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23"/>
      <c r="B59" s="81" t="s">
        <v>87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4"/>
      <c r="AD59" s="4"/>
      <c r="AE59" s="4"/>
    </row>
    <row r="60" ht="15.75" customHeight="1">
      <c r="A60" s="23"/>
      <c r="B60" s="81" t="s">
        <v>88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4"/>
      <c r="AD60" s="4"/>
      <c r="AE60" s="4"/>
    </row>
    <row r="61" ht="15.75" customHeight="1">
      <c r="A61" s="23"/>
      <c r="B61" s="81" t="s">
        <v>89</v>
      </c>
      <c r="C61" s="82"/>
      <c r="D61" s="83"/>
      <c r="E61" s="82"/>
      <c r="F61" s="83">
        <v>1.0</v>
      </c>
      <c r="G61" s="82"/>
      <c r="H61" s="83"/>
      <c r="I61" s="82"/>
      <c r="J61" s="83"/>
      <c r="K61" s="82"/>
      <c r="L61" s="83"/>
      <c r="M61" s="82"/>
      <c r="N61" s="83"/>
      <c r="O61" s="82"/>
      <c r="P61" s="83">
        <v>1.0</v>
      </c>
      <c r="Q61" s="82"/>
      <c r="R61" s="83">
        <v>5.5</v>
      </c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4"/>
      <c r="AD61" s="4"/>
      <c r="AE61" s="4"/>
    </row>
    <row r="62" ht="15.75" customHeight="1">
      <c r="A62" s="23"/>
      <c r="B62" s="81" t="s">
        <v>90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4"/>
      <c r="AD62" s="4"/>
      <c r="AE62" s="4"/>
    </row>
    <row r="63" ht="15.75" customHeight="1">
      <c r="A63" s="23"/>
      <c r="B63" s="81" t="s">
        <v>91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4"/>
      <c r="AD63" s="4"/>
      <c r="AE63" s="4"/>
    </row>
    <row r="64" ht="15.75" customHeight="1">
      <c r="A64" s="23"/>
      <c r="B64" s="81" t="s">
        <v>92</v>
      </c>
      <c r="C64" s="82"/>
      <c r="D64" s="83"/>
      <c r="E64" s="82"/>
      <c r="F64" s="83"/>
      <c r="G64" s="82"/>
      <c r="H64" s="86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4"/>
      <c r="AD64" s="4"/>
      <c r="AE64" s="4"/>
    </row>
    <row r="65" ht="15.75" customHeight="1">
      <c r="A65" s="12"/>
      <c r="B65" s="81" t="s">
        <v>93</v>
      </c>
      <c r="C65" s="82"/>
      <c r="D65" s="83"/>
      <c r="E65" s="82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1" t="s">
        <v>39</v>
      </c>
      <c r="AD65" s="4">
        <f>SUM(AA60:AA68,Y60:Y68,W60:W68,U60:U68,S60:S68,Q60:Q68,O60:O68,M60:M68,K60:K68,I60:I68,G60:G68,E60:E68,C60:C68)</f>
        <v>0</v>
      </c>
      <c r="AE65" s="4">
        <f>SUM(AB57:AB65,Z57:Z65,X57:X65,V57:V65,T57:T65,R57:R65,P57:P65,N57:N65,L57:L65,J57:J65,H57:H65,F57:F65,D57:D65)</f>
        <v>34.5</v>
      </c>
    </row>
    <row r="66" ht="15.75" customHeight="1">
      <c r="A66" s="87" t="s">
        <v>94</v>
      </c>
      <c r="B66" s="88" t="s">
        <v>95</v>
      </c>
      <c r="C66" s="89"/>
      <c r="D66" s="90">
        <v>3.0</v>
      </c>
      <c r="E66" s="89"/>
      <c r="F66" s="90"/>
      <c r="G66" s="89"/>
      <c r="H66" s="90"/>
      <c r="I66" s="89"/>
      <c r="J66" s="90">
        <v>2.0</v>
      </c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96</v>
      </c>
      <c r="C67" s="89"/>
      <c r="D67" s="90">
        <v>2.0</v>
      </c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97</v>
      </c>
      <c r="C68" s="89"/>
      <c r="D68" s="90">
        <v>3.0</v>
      </c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98</v>
      </c>
      <c r="C69" s="89"/>
      <c r="D69" s="90">
        <v>2.0</v>
      </c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107</v>
      </c>
      <c r="C70" s="89"/>
      <c r="D70" s="94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99</v>
      </c>
      <c r="C71" s="89"/>
      <c r="D71" s="90">
        <v>4.5</v>
      </c>
      <c r="E71" s="89"/>
      <c r="F71" s="90">
        <v>4.5</v>
      </c>
      <c r="G71" s="89"/>
      <c r="H71" s="90">
        <v>4.5</v>
      </c>
      <c r="I71" s="89"/>
      <c r="J71" s="90">
        <v>4.5</v>
      </c>
      <c r="K71" s="90"/>
      <c r="L71" s="90">
        <v>4.5</v>
      </c>
      <c r="M71" s="89"/>
      <c r="N71" s="90">
        <v>4.5</v>
      </c>
      <c r="O71" s="89"/>
      <c r="P71" s="90">
        <v>4.5</v>
      </c>
      <c r="Q71" s="89"/>
      <c r="R71" s="90">
        <v>4.5</v>
      </c>
      <c r="S71" s="89"/>
      <c r="T71" s="90">
        <v>4.5</v>
      </c>
      <c r="U71" s="89"/>
      <c r="V71" s="90">
        <v>2.5</v>
      </c>
      <c r="W71" s="89"/>
      <c r="X71" s="90">
        <v>4.5</v>
      </c>
      <c r="Y71" s="89"/>
      <c r="Z71" s="90">
        <v>3.0</v>
      </c>
      <c r="AA71" s="89"/>
      <c r="AB71" s="90">
        <v>4.5</v>
      </c>
      <c r="AC71" s="4"/>
      <c r="AD71" s="4"/>
      <c r="AE71" s="4"/>
    </row>
    <row r="72" ht="15.75" customHeight="1">
      <c r="A72" s="23"/>
      <c r="B72" s="88" t="s">
        <v>100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101</v>
      </c>
      <c r="C73" s="89"/>
      <c r="D73" s="90">
        <v>1.0</v>
      </c>
      <c r="E73" s="89"/>
      <c r="F73" s="90">
        <v>1.0</v>
      </c>
      <c r="G73" s="89"/>
      <c r="H73" s="90">
        <v>1.0</v>
      </c>
      <c r="I73" s="89"/>
      <c r="J73" s="90">
        <v>1.0</v>
      </c>
      <c r="K73" s="89"/>
      <c r="L73" s="90">
        <v>1.0</v>
      </c>
      <c r="M73" s="89"/>
      <c r="N73" s="90">
        <v>1.0</v>
      </c>
      <c r="O73" s="89"/>
      <c r="P73" s="90">
        <v>1.0</v>
      </c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>
        <v>1.0</v>
      </c>
      <c r="AC73" s="4"/>
      <c r="AD73" s="4"/>
      <c r="AE73" s="4"/>
    </row>
    <row r="74" ht="15.75" customHeight="1">
      <c r="A74" s="23"/>
      <c r="B74" s="88" t="s">
        <v>102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103</v>
      </c>
      <c r="C75" s="89"/>
      <c r="D75" s="90">
        <v>2.0</v>
      </c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104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105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88" t="s">
        <v>106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23"/>
      <c r="B79" s="88" t="s">
        <v>108</v>
      </c>
      <c r="C79" s="89"/>
      <c r="D79" s="90"/>
      <c r="E79" s="89"/>
      <c r="F79" s="90"/>
      <c r="G79" s="89"/>
      <c r="H79" s="90"/>
      <c r="I79" s="89"/>
      <c r="J79" s="90"/>
      <c r="K79" s="89"/>
      <c r="L79" s="90"/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23"/>
      <c r="B80" s="88" t="s">
        <v>109</v>
      </c>
      <c r="C80" s="89"/>
      <c r="D80" s="90">
        <v>1.0</v>
      </c>
      <c r="E80" s="89"/>
      <c r="F80" s="90"/>
      <c r="G80" s="89"/>
      <c r="H80" s="90"/>
      <c r="I80" s="89"/>
      <c r="J80" s="90"/>
      <c r="K80" s="89"/>
      <c r="L80" s="90"/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4"/>
      <c r="AD80" s="4"/>
      <c r="AE80" s="4"/>
    </row>
    <row r="81" ht="15.75" customHeight="1">
      <c r="A81" s="23"/>
      <c r="B81" s="88" t="s">
        <v>110</v>
      </c>
      <c r="C81" s="89"/>
      <c r="D81" s="90"/>
      <c r="E81" s="89"/>
      <c r="F81" s="90"/>
      <c r="G81" s="89"/>
      <c r="H81" s="90"/>
      <c r="I81" s="89"/>
      <c r="J81" s="90"/>
      <c r="K81" s="89"/>
      <c r="L81" s="90"/>
      <c r="M81" s="89"/>
      <c r="N81" s="90"/>
      <c r="O81" s="89"/>
      <c r="P81" s="90"/>
      <c r="Q81" s="89"/>
      <c r="R81" s="90"/>
      <c r="S81" s="89"/>
      <c r="T81" s="90"/>
      <c r="U81" s="89"/>
      <c r="V81" s="90"/>
      <c r="W81" s="89"/>
      <c r="X81" s="90"/>
      <c r="Y81" s="89"/>
      <c r="Z81" s="90"/>
      <c r="AA81" s="89"/>
      <c r="AB81" s="90"/>
      <c r="AC81" s="4"/>
      <c r="AD81" s="4"/>
      <c r="AE81" s="4"/>
    </row>
    <row r="82" ht="15.75" customHeight="1">
      <c r="A82" s="23"/>
      <c r="B82" s="88" t="s">
        <v>111</v>
      </c>
      <c r="C82" s="89"/>
      <c r="D82" s="90"/>
      <c r="E82" s="89"/>
      <c r="F82" s="90"/>
      <c r="G82" s="89"/>
      <c r="H82" s="90"/>
      <c r="I82" s="89"/>
      <c r="J82" s="90"/>
      <c r="K82" s="89"/>
      <c r="L82" s="90"/>
      <c r="M82" s="89"/>
      <c r="N82" s="90"/>
      <c r="O82" s="89"/>
      <c r="P82" s="90"/>
      <c r="Q82" s="89"/>
      <c r="R82" s="90"/>
      <c r="S82" s="89"/>
      <c r="T82" s="90"/>
      <c r="U82" s="89"/>
      <c r="V82" s="90"/>
      <c r="W82" s="89"/>
      <c r="X82" s="90"/>
      <c r="Y82" s="89"/>
      <c r="Z82" s="90"/>
      <c r="AA82" s="89"/>
      <c r="AB82" s="90"/>
      <c r="AC82" s="4"/>
      <c r="AD82" s="4"/>
      <c r="AE82" s="4"/>
    </row>
    <row r="83" ht="15.75" customHeight="1">
      <c r="A83" s="23"/>
      <c r="B83" s="88" t="s">
        <v>112</v>
      </c>
      <c r="C83" s="89"/>
      <c r="D83" s="90"/>
      <c r="E83" s="89"/>
      <c r="F83" s="90"/>
      <c r="G83" s="89"/>
      <c r="H83" s="90"/>
      <c r="I83" s="89"/>
      <c r="J83" s="90"/>
      <c r="K83" s="89"/>
      <c r="L83" s="90"/>
      <c r="M83" s="89"/>
      <c r="N83" s="90"/>
      <c r="O83" s="89"/>
      <c r="P83" s="90"/>
      <c r="Q83" s="89"/>
      <c r="R83" s="90"/>
      <c r="S83" s="89"/>
      <c r="T83" s="90"/>
      <c r="U83" s="89"/>
      <c r="V83" s="90"/>
      <c r="W83" s="89"/>
      <c r="X83" s="90"/>
      <c r="Y83" s="89"/>
      <c r="Z83" s="90"/>
      <c r="AA83" s="89"/>
      <c r="AB83" s="90"/>
      <c r="AC83" s="4"/>
      <c r="AD83" s="4"/>
      <c r="AE83" s="4"/>
    </row>
    <row r="84" ht="15.75" customHeight="1">
      <c r="A84" s="23"/>
      <c r="B84" s="88" t="s">
        <v>113</v>
      </c>
      <c r="C84" s="89"/>
      <c r="D84" s="90"/>
      <c r="E84" s="89"/>
      <c r="F84" s="90"/>
      <c r="G84" s="89"/>
      <c r="H84" s="90"/>
      <c r="I84" s="89"/>
      <c r="J84" s="90"/>
      <c r="K84" s="89"/>
      <c r="L84" s="90"/>
      <c r="M84" s="89"/>
      <c r="N84" s="90"/>
      <c r="O84" s="89"/>
      <c r="P84" s="90"/>
      <c r="Q84" s="89"/>
      <c r="R84" s="90"/>
      <c r="S84" s="89"/>
      <c r="T84" s="90"/>
      <c r="U84" s="89"/>
      <c r="V84" s="90"/>
      <c r="W84" s="89"/>
      <c r="X84" s="90"/>
      <c r="Y84" s="89"/>
      <c r="Z84" s="90"/>
      <c r="AA84" s="89"/>
      <c r="AB84" s="90"/>
      <c r="AC84" s="4"/>
      <c r="AD84" s="4"/>
      <c r="AE84" s="4"/>
    </row>
    <row r="85" ht="15.75" customHeight="1">
      <c r="A85" s="23"/>
      <c r="B85" s="88" t="s">
        <v>121</v>
      </c>
      <c r="C85" s="89"/>
      <c r="D85" s="90"/>
      <c r="E85" s="89"/>
      <c r="F85" s="90"/>
      <c r="G85" s="89"/>
      <c r="H85" s="90">
        <v>1.0</v>
      </c>
      <c r="I85" s="89"/>
      <c r="J85" s="90"/>
      <c r="K85" s="89"/>
      <c r="L85" s="90"/>
      <c r="M85" s="89"/>
      <c r="N85" s="90"/>
      <c r="O85" s="89"/>
      <c r="P85" s="90"/>
      <c r="Q85" s="89"/>
      <c r="R85" s="90"/>
      <c r="S85" s="89"/>
      <c r="T85" s="90"/>
      <c r="U85" s="89"/>
      <c r="V85" s="90"/>
      <c r="W85" s="89"/>
      <c r="X85" s="90"/>
      <c r="Y85" s="89"/>
      <c r="Z85" s="90"/>
      <c r="AA85" s="89"/>
      <c r="AB85" s="90"/>
      <c r="AC85" s="4"/>
      <c r="AD85" s="4"/>
      <c r="AE85" s="4"/>
    </row>
    <row r="86" ht="15.75" customHeight="1">
      <c r="A86" s="23"/>
      <c r="B86" s="88" t="s">
        <v>122</v>
      </c>
      <c r="C86" s="89"/>
      <c r="D86" s="90"/>
      <c r="E86" s="89"/>
      <c r="F86" s="90"/>
      <c r="G86" s="89"/>
      <c r="H86" s="90"/>
      <c r="I86" s="89"/>
      <c r="J86" s="90"/>
      <c r="K86" s="89"/>
      <c r="L86" s="90"/>
      <c r="M86" s="89"/>
      <c r="N86" s="90"/>
      <c r="O86" s="89"/>
      <c r="P86" s="90">
        <v>0.5</v>
      </c>
      <c r="Q86" s="89"/>
      <c r="R86" s="90"/>
      <c r="S86" s="89"/>
      <c r="T86" s="90"/>
      <c r="U86" s="89"/>
      <c r="V86" s="90"/>
      <c r="W86" s="89"/>
      <c r="X86" s="90"/>
      <c r="Y86" s="89"/>
      <c r="Z86" s="90"/>
      <c r="AA86" s="89"/>
      <c r="AB86" s="90"/>
      <c r="AC86" s="4"/>
      <c r="AD86" s="4"/>
      <c r="AE86" s="4"/>
    </row>
    <row r="87" ht="15.75" customHeight="1">
      <c r="A87" s="95"/>
      <c r="B87" s="88" t="s">
        <v>115</v>
      </c>
      <c r="C87" s="89"/>
      <c r="D87" s="90"/>
      <c r="E87" s="89"/>
      <c r="F87" s="90"/>
      <c r="G87" s="89"/>
      <c r="H87" s="90"/>
      <c r="I87" s="89"/>
      <c r="J87" s="90"/>
      <c r="K87" s="89"/>
      <c r="L87" s="90"/>
      <c r="M87" s="89"/>
      <c r="N87" s="90"/>
      <c r="O87" s="89"/>
      <c r="P87" s="90"/>
      <c r="Q87" s="89"/>
      <c r="R87" s="90"/>
      <c r="S87" s="89"/>
      <c r="T87" s="90"/>
      <c r="U87" s="89"/>
      <c r="V87" s="90"/>
      <c r="W87" s="89"/>
      <c r="X87" s="90"/>
      <c r="Y87" s="89"/>
      <c r="Z87" s="90"/>
      <c r="AA87" s="89"/>
      <c r="AB87" s="90"/>
      <c r="AC87" s="31" t="s">
        <v>39</v>
      </c>
      <c r="AD87" s="4">
        <f>SUM(AA88:AA96,Y88:Y96,W88:W96,U88:U96,S88:S96,Q88:Q96,O88:O96,M88:M96,K88:K96,I88:I96,G88:G96,E88:E96,C88:C96)</f>
        <v>0</v>
      </c>
      <c r="AE87" s="4">
        <f>SUM(AB66:AB87,Z66:Z87,X66:X87,V66:V87,T66:T87,R66:R87,P66:P87,N66:N87,L66:L87,H66:H87,F66:F87,J66:J87,D66:D87)</f>
        <v>79.5</v>
      </c>
    </row>
    <row r="88" ht="15.0" customHeight="1">
      <c r="A88" s="101" t="s">
        <v>119</v>
      </c>
      <c r="B88" s="108" t="s">
        <v>120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4"/>
      <c r="AD88" s="4"/>
      <c r="AE88" s="4"/>
    </row>
    <row r="89" ht="15.0" customHeight="1">
      <c r="A89" s="23"/>
      <c r="B89" s="108" t="s">
        <v>123</v>
      </c>
      <c r="C89" s="103"/>
      <c r="D89" s="104"/>
      <c r="E89" s="103"/>
      <c r="F89" s="104"/>
      <c r="G89" s="103"/>
      <c r="H89" s="104">
        <v>5.0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/>
      <c r="U89" s="103"/>
      <c r="V89" s="104"/>
      <c r="W89" s="103"/>
      <c r="X89" s="104"/>
      <c r="Y89" s="103"/>
      <c r="Z89" s="104"/>
      <c r="AA89" s="103"/>
      <c r="AB89" s="104"/>
      <c r="AC89" s="4"/>
      <c r="AD89" s="4"/>
      <c r="AE89" s="4"/>
    </row>
    <row r="90" ht="15.0" customHeight="1">
      <c r="A90" s="23"/>
      <c r="B90" s="108" t="s">
        <v>124</v>
      </c>
      <c r="C90" s="103"/>
      <c r="D90" s="104"/>
      <c r="E90" s="103"/>
      <c r="F90" s="104"/>
      <c r="G90" s="103"/>
      <c r="H90" s="104"/>
      <c r="I90" s="103"/>
      <c r="J90" s="104"/>
      <c r="K90" s="103"/>
      <c r="L90" s="104"/>
      <c r="M90" s="103"/>
      <c r="N90" s="104"/>
      <c r="O90" s="103"/>
      <c r="P90" s="104"/>
      <c r="Q90" s="103"/>
      <c r="R90" s="104"/>
      <c r="S90" s="103"/>
      <c r="T90" s="104"/>
      <c r="U90" s="103"/>
      <c r="V90" s="104"/>
      <c r="W90" s="103"/>
      <c r="X90" s="104"/>
      <c r="Y90" s="103"/>
      <c r="Z90" s="104"/>
      <c r="AA90" s="103"/>
      <c r="AB90" s="104"/>
      <c r="AC90" s="4"/>
      <c r="AD90" s="4"/>
      <c r="AE90" s="4"/>
    </row>
    <row r="91" ht="15.0" customHeight="1">
      <c r="A91" s="23"/>
      <c r="B91" s="108" t="s">
        <v>125</v>
      </c>
      <c r="C91" s="103"/>
      <c r="D91" s="104"/>
      <c r="E91" s="103"/>
      <c r="F91" s="104"/>
      <c r="G91" s="103"/>
      <c r="H91" s="104"/>
      <c r="I91" s="103"/>
      <c r="J91" s="104"/>
      <c r="K91" s="103"/>
      <c r="L91" s="104"/>
      <c r="M91" s="103"/>
      <c r="N91" s="104"/>
      <c r="O91" s="103"/>
      <c r="P91" s="104"/>
      <c r="Q91" s="103"/>
      <c r="R91" s="104"/>
      <c r="S91" s="103"/>
      <c r="T91" s="104"/>
      <c r="U91" s="103"/>
      <c r="V91" s="104"/>
      <c r="W91" s="103"/>
      <c r="X91" s="104"/>
      <c r="Y91" s="103"/>
      <c r="Z91" s="104"/>
      <c r="AA91" s="103"/>
      <c r="AB91" s="104"/>
      <c r="AC91" s="4"/>
      <c r="AD91" s="4"/>
      <c r="AE91" s="4"/>
    </row>
    <row r="92" ht="15.0" customHeight="1">
      <c r="A92" s="23"/>
      <c r="B92" s="108" t="s">
        <v>126</v>
      </c>
      <c r="C92" s="103"/>
      <c r="D92" s="104"/>
      <c r="E92" s="103"/>
      <c r="F92" s="104"/>
      <c r="G92" s="103"/>
      <c r="H92" s="104">
        <v>4.0</v>
      </c>
      <c r="I92" s="103"/>
      <c r="J92" s="104"/>
      <c r="K92" s="103"/>
      <c r="L92" s="104"/>
      <c r="M92" s="103"/>
      <c r="N92" s="104"/>
      <c r="O92" s="103"/>
      <c r="P92" s="104"/>
      <c r="Q92" s="103"/>
      <c r="R92" s="104"/>
      <c r="S92" s="103"/>
      <c r="T92" s="104"/>
      <c r="U92" s="103"/>
      <c r="V92" s="104"/>
      <c r="W92" s="103"/>
      <c r="X92" s="104"/>
      <c r="Y92" s="103"/>
      <c r="Z92" s="104"/>
      <c r="AA92" s="103"/>
      <c r="AB92" s="104"/>
      <c r="AC92" s="4"/>
      <c r="AD92" s="4"/>
      <c r="AE92" s="4"/>
    </row>
    <row r="93" ht="15.75" customHeight="1">
      <c r="A93" s="23"/>
      <c r="B93" s="108" t="s">
        <v>127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4"/>
      <c r="AD93" s="4"/>
      <c r="AE93" s="4"/>
    </row>
    <row r="94" ht="15.75" customHeight="1">
      <c r="A94" s="23"/>
      <c r="B94" s="108" t="s">
        <v>128</v>
      </c>
      <c r="C94" s="106"/>
      <c r="D94" s="107"/>
      <c r="E94" s="106"/>
      <c r="F94" s="107"/>
      <c r="G94" s="106"/>
      <c r="H94" s="107">
        <v>2.0</v>
      </c>
      <c r="I94" s="106"/>
      <c r="J94" s="107"/>
      <c r="K94" s="106"/>
      <c r="L94" s="107"/>
      <c r="M94" s="106"/>
      <c r="N94" s="107"/>
      <c r="O94" s="106"/>
      <c r="P94" s="107"/>
      <c r="Q94" s="106"/>
      <c r="R94" s="107"/>
      <c r="S94" s="106"/>
      <c r="T94" s="107"/>
      <c r="U94" s="106"/>
      <c r="V94" s="107"/>
      <c r="W94" s="106"/>
      <c r="X94" s="107"/>
      <c r="Y94" s="106"/>
      <c r="Z94" s="107"/>
      <c r="AA94" s="106"/>
      <c r="AB94" s="107"/>
      <c r="AC94" s="4"/>
      <c r="AD94" s="4"/>
      <c r="AE94" s="4"/>
    </row>
    <row r="95" ht="15.75" customHeight="1">
      <c r="A95" s="23"/>
      <c r="B95" s="108" t="s">
        <v>129</v>
      </c>
      <c r="C95" s="106"/>
      <c r="D95" s="107"/>
      <c r="E95" s="106"/>
      <c r="F95" s="107"/>
      <c r="G95" s="106"/>
      <c r="H95" s="107"/>
      <c r="I95" s="106"/>
      <c r="J95" s="107"/>
      <c r="K95" s="106"/>
      <c r="L95" s="107"/>
      <c r="M95" s="106"/>
      <c r="N95" s="107"/>
      <c r="O95" s="106"/>
      <c r="P95" s="107"/>
      <c r="Q95" s="106"/>
      <c r="R95" s="107"/>
      <c r="S95" s="106"/>
      <c r="T95" s="107"/>
      <c r="U95" s="106"/>
      <c r="V95" s="107"/>
      <c r="W95" s="106"/>
      <c r="X95" s="107"/>
      <c r="Y95" s="106"/>
      <c r="Z95" s="107"/>
      <c r="AA95" s="106"/>
      <c r="AB95" s="107"/>
      <c r="AC95" s="4"/>
      <c r="AD95" s="4"/>
      <c r="AE95" s="4"/>
    </row>
    <row r="96" ht="15.75" customHeight="1">
      <c r="A96" s="95"/>
      <c r="B96" s="108" t="s">
        <v>130</v>
      </c>
      <c r="C96" s="106"/>
      <c r="D96" s="107"/>
      <c r="E96" s="106"/>
      <c r="F96" s="107"/>
      <c r="G96" s="106"/>
      <c r="H96" s="107"/>
      <c r="I96" s="106"/>
      <c r="J96" s="107"/>
      <c r="K96" s="106"/>
      <c r="L96" s="107"/>
      <c r="M96" s="106"/>
      <c r="N96" s="107"/>
      <c r="O96" s="106"/>
      <c r="P96" s="107"/>
      <c r="Q96" s="106"/>
      <c r="R96" s="107"/>
      <c r="S96" s="106"/>
      <c r="T96" s="107"/>
      <c r="U96" s="106"/>
      <c r="V96" s="107"/>
      <c r="W96" s="106"/>
      <c r="X96" s="107"/>
      <c r="Y96" s="106"/>
      <c r="Z96" s="107"/>
      <c r="AA96" s="106"/>
      <c r="AB96" s="107"/>
      <c r="AC96" s="4"/>
      <c r="AD96" s="4"/>
      <c r="AE96" s="4"/>
    </row>
    <row r="97" ht="15.75" customHeight="1">
      <c r="A97" s="114"/>
      <c r="B97" s="115" t="s">
        <v>40</v>
      </c>
      <c r="C97" s="106"/>
      <c r="D97" s="107"/>
      <c r="E97" s="106"/>
      <c r="F97" s="107"/>
      <c r="G97" s="106"/>
      <c r="H97" s="107">
        <v>2.0</v>
      </c>
      <c r="I97" s="106"/>
      <c r="J97" s="120"/>
      <c r="K97" s="106"/>
      <c r="L97" s="120">
        <v>2.0</v>
      </c>
      <c r="M97" s="106"/>
      <c r="N97" s="120"/>
      <c r="O97" s="106"/>
      <c r="P97" s="120"/>
      <c r="Q97" s="106"/>
      <c r="R97" s="120"/>
      <c r="S97" s="106"/>
      <c r="T97" s="120"/>
      <c r="U97" s="106"/>
      <c r="V97" s="120"/>
      <c r="W97" s="106"/>
      <c r="X97" s="120"/>
      <c r="Y97" s="106"/>
      <c r="Z97" s="120"/>
      <c r="AA97" s="106"/>
      <c r="AB97" s="120"/>
      <c r="AC97" s="31" t="s">
        <v>39</v>
      </c>
      <c r="AD97" s="4">
        <f>SUM(AA69:AA99,Y69:Y99,W69:W99,U69:U99,S69:S99,Q69:Q98,Q99,O69:O99,M69:M99,K69:K99,I69:I99,G69:G99,E69:E99,C69:C99)</f>
        <v>0</v>
      </c>
      <c r="AE97" s="4">
        <f>SUM(AB88:AB97,Z88:Z97,X88:X97,V88:V97,T88:T97,R88:R97,P88:P97,N88:N97,L88:L97,J88:J97,H88:H97,F88:F97,D88:D97)</f>
        <v>15</v>
      </c>
    </row>
    <row r="98" ht="15.75" customHeight="1">
      <c r="A98" s="110" t="s">
        <v>131</v>
      </c>
      <c r="B98" s="121" t="s">
        <v>132</v>
      </c>
      <c r="C98" s="122"/>
      <c r="D98" s="123"/>
      <c r="E98" s="122"/>
      <c r="F98" s="123"/>
      <c r="G98" s="122"/>
      <c r="H98" s="123"/>
      <c r="I98" s="122"/>
      <c r="J98" s="123"/>
      <c r="K98" s="122"/>
      <c r="L98" s="123"/>
      <c r="M98" s="122"/>
      <c r="N98" s="123"/>
      <c r="O98" s="122"/>
      <c r="P98" s="123"/>
      <c r="Q98" s="122"/>
      <c r="R98" s="123"/>
      <c r="S98" s="122"/>
      <c r="T98" s="123"/>
      <c r="U98" s="122"/>
      <c r="V98" s="123"/>
      <c r="W98" s="122"/>
      <c r="X98" s="123"/>
      <c r="Y98" s="122"/>
      <c r="Z98" s="123"/>
      <c r="AA98" s="112"/>
      <c r="AB98" s="119"/>
      <c r="AC98" s="4"/>
      <c r="AD98" s="4"/>
      <c r="AE98" s="4"/>
    </row>
    <row r="99" ht="15.75" customHeight="1">
      <c r="A99" s="23"/>
      <c r="B99" s="121" t="s">
        <v>133</v>
      </c>
      <c r="C99" s="122"/>
      <c r="D99" s="123"/>
      <c r="E99" s="122"/>
      <c r="F99" s="123"/>
      <c r="G99" s="122"/>
      <c r="H99" s="123"/>
      <c r="I99" s="122"/>
      <c r="J99" s="123"/>
      <c r="K99" s="122"/>
      <c r="L99" s="123"/>
      <c r="M99" s="122"/>
      <c r="N99" s="123"/>
      <c r="O99" s="122"/>
      <c r="P99" s="123"/>
      <c r="Q99" s="122"/>
      <c r="R99" s="123"/>
      <c r="S99" s="122"/>
      <c r="T99" s="123"/>
      <c r="U99" s="122"/>
      <c r="V99" s="123"/>
      <c r="W99" s="122"/>
      <c r="X99" s="123"/>
      <c r="Y99" s="122"/>
      <c r="Z99" s="123"/>
      <c r="AA99" s="112"/>
      <c r="AB99" s="119"/>
      <c r="AC99" s="4"/>
      <c r="AD99" s="4"/>
      <c r="AE99" s="4"/>
    </row>
    <row r="100" ht="15.75" customHeight="1">
      <c r="A100" s="23"/>
      <c r="B100" s="121" t="s">
        <v>134</v>
      </c>
      <c r="C100" s="122"/>
      <c r="D100" s="123"/>
      <c r="E100" s="122"/>
      <c r="F100" s="123"/>
      <c r="G100" s="122"/>
      <c r="H100" s="123"/>
      <c r="I100" s="122"/>
      <c r="J100" s="123"/>
      <c r="K100" s="122"/>
      <c r="L100" s="123"/>
      <c r="M100" s="122"/>
      <c r="N100" s="123"/>
      <c r="O100" s="122"/>
      <c r="P100" s="123"/>
      <c r="Q100" s="122"/>
      <c r="R100" s="123"/>
      <c r="S100" s="122"/>
      <c r="T100" s="123"/>
      <c r="U100" s="122"/>
      <c r="V100" s="123"/>
      <c r="W100" s="122"/>
      <c r="X100" s="123"/>
      <c r="Y100" s="122"/>
      <c r="Z100" s="123"/>
      <c r="AA100" s="112"/>
      <c r="AB100" s="119"/>
      <c r="AC100" s="4"/>
      <c r="AD100" s="4"/>
      <c r="AE100" s="4"/>
    </row>
    <row r="101" ht="15.75" customHeight="1">
      <c r="A101" s="23"/>
      <c r="B101" s="121" t="s">
        <v>135</v>
      </c>
      <c r="C101" s="122"/>
      <c r="D101" s="123"/>
      <c r="E101" s="122"/>
      <c r="F101" s="123"/>
      <c r="G101" s="122"/>
      <c r="H101" s="123"/>
      <c r="I101" s="122"/>
      <c r="J101" s="123"/>
      <c r="K101" s="122"/>
      <c r="L101" s="123"/>
      <c r="M101" s="122"/>
      <c r="N101" s="123"/>
      <c r="O101" s="122"/>
      <c r="P101" s="123"/>
      <c r="Q101" s="122"/>
      <c r="R101" s="123"/>
      <c r="S101" s="122"/>
      <c r="T101" s="123"/>
      <c r="U101" s="122"/>
      <c r="V101" s="123"/>
      <c r="W101" s="122"/>
      <c r="X101" s="123"/>
      <c r="Y101" s="122"/>
      <c r="Z101" s="123"/>
      <c r="AA101" s="112"/>
      <c r="AB101" s="119"/>
      <c r="AC101" s="4"/>
      <c r="AD101" s="4"/>
      <c r="AE101" s="4"/>
    </row>
    <row r="102" ht="15.75" customHeight="1">
      <c r="A102" s="12"/>
      <c r="B102" s="121" t="s">
        <v>136</v>
      </c>
      <c r="C102" s="126"/>
      <c r="D102" s="127"/>
      <c r="E102" s="126"/>
      <c r="F102" s="127"/>
      <c r="G102" s="126"/>
      <c r="H102" s="127"/>
      <c r="I102" s="126"/>
      <c r="J102" s="127"/>
      <c r="K102" s="126"/>
      <c r="L102" s="127"/>
      <c r="M102" s="126"/>
      <c r="N102" s="127"/>
      <c r="O102" s="126"/>
      <c r="P102" s="127"/>
      <c r="Q102" s="126"/>
      <c r="R102" s="127"/>
      <c r="S102" s="126"/>
      <c r="T102" s="127"/>
      <c r="U102" s="126"/>
      <c r="V102" s="127"/>
      <c r="W102" s="126"/>
      <c r="X102" s="127"/>
      <c r="Y102" s="126"/>
      <c r="Z102" s="127"/>
      <c r="AA102" s="131"/>
      <c r="AB102" s="132"/>
      <c r="AC102" s="31" t="s">
        <v>39</v>
      </c>
      <c r="AD102" s="4">
        <f>SUM(AA100:AA108,Y100:Y108,W100:W108,U100:U108,S100:S108,Q100:Q108,O100:O108,M100:M108,K100:K108,I100:I108,G100:G108,E100:E108,C100:C108)</f>
        <v>0</v>
      </c>
      <c r="AE102" s="4">
        <f>SUM(AB98:AB102,Z98:Z102,X98:X102,V98:V102,T98:T102,R98:R102,P98:P102,N98:N102,L98:L102,H98:H102,F98:F102,J98:J102,D98:D102)</f>
        <v>0</v>
      </c>
    </row>
    <row r="103" ht="15.75" customHeight="1">
      <c r="A103" s="4"/>
      <c r="B103" s="133" t="s">
        <v>39</v>
      </c>
      <c r="C103" s="135">
        <f t="shared" ref="C103:AB103" si="1">SUM(C9:C102)</f>
        <v>0</v>
      </c>
      <c r="D103" s="135">
        <f t="shared" si="1"/>
        <v>21.5</v>
      </c>
      <c r="E103" s="135">
        <f t="shared" si="1"/>
        <v>0</v>
      </c>
      <c r="F103" s="135">
        <f t="shared" si="1"/>
        <v>22.5</v>
      </c>
      <c r="G103" s="135">
        <f t="shared" si="1"/>
        <v>0</v>
      </c>
      <c r="H103" s="135">
        <f t="shared" si="1"/>
        <v>22.5</v>
      </c>
      <c r="I103" s="135">
        <f t="shared" si="1"/>
        <v>0</v>
      </c>
      <c r="J103" s="135">
        <f t="shared" si="1"/>
        <v>20</v>
      </c>
      <c r="K103" s="135">
        <f t="shared" si="1"/>
        <v>0</v>
      </c>
      <c r="L103" s="135">
        <f t="shared" si="1"/>
        <v>18.5</v>
      </c>
      <c r="M103" s="135">
        <f t="shared" si="1"/>
        <v>0</v>
      </c>
      <c r="N103" s="135">
        <f t="shared" si="1"/>
        <v>16.5</v>
      </c>
      <c r="O103" s="135">
        <f t="shared" si="1"/>
        <v>0</v>
      </c>
      <c r="P103" s="135">
        <f t="shared" si="1"/>
        <v>13.5</v>
      </c>
      <c r="Q103" s="135">
        <f t="shared" si="1"/>
        <v>0</v>
      </c>
      <c r="R103" s="135">
        <f t="shared" si="1"/>
        <v>16.5</v>
      </c>
      <c r="S103" s="135">
        <f t="shared" si="1"/>
        <v>0</v>
      </c>
      <c r="T103" s="135">
        <f t="shared" si="1"/>
        <v>16</v>
      </c>
      <c r="U103" s="135">
        <f t="shared" si="1"/>
        <v>0</v>
      </c>
      <c r="V103" s="135">
        <f t="shared" si="1"/>
        <v>2.5</v>
      </c>
      <c r="W103" s="135">
        <f t="shared" si="1"/>
        <v>0</v>
      </c>
      <c r="X103" s="135">
        <f t="shared" si="1"/>
        <v>13.5</v>
      </c>
      <c r="Y103" s="135">
        <f t="shared" si="1"/>
        <v>0</v>
      </c>
      <c r="Z103" s="135">
        <f t="shared" si="1"/>
        <v>17.5</v>
      </c>
      <c r="AA103" s="135">
        <f t="shared" si="1"/>
        <v>0</v>
      </c>
      <c r="AB103" s="135">
        <f t="shared" si="1"/>
        <v>21.5</v>
      </c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31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</row>
    <row r="178" ht="15.75" customHeight="1"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</row>
    <row r="179" ht="15.75" customHeight="1"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</row>
    <row r="180" ht="15.75" customHeight="1"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</row>
    <row r="181" ht="15.75" customHeight="1"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</row>
    <row r="182" ht="15.75" customHeight="1"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</row>
    <row r="183" ht="15.75" customHeight="1"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</row>
    <row r="184" ht="15.75" customHeight="1"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</row>
    <row r="185" ht="15.75" customHeight="1"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</row>
    <row r="186" ht="15.75" customHeight="1"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</row>
    <row r="187" ht="15.75" customHeight="1"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</row>
    <row r="188" ht="15.75" customHeight="1"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</row>
    <row r="189" ht="15.75" customHeight="1"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</row>
    <row r="190" ht="15.75" customHeight="1"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</row>
    <row r="191" ht="15.75" customHeight="1"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</row>
    <row r="192" ht="15.75" customHeight="1"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</row>
    <row r="193" ht="15.75" customHeight="1"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</row>
    <row r="194" ht="15.75" customHeight="1"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</row>
    <row r="195" ht="15.75" customHeight="1"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</row>
    <row r="196" ht="15.75" customHeight="1"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</row>
    <row r="197" ht="15.75" customHeight="1"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</row>
    <row r="198" ht="15.75" customHeight="1">
      <c r="B198" s="137"/>
      <c r="C198" s="137"/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</row>
    <row r="199" ht="15.75" customHeight="1">
      <c r="B199" s="137"/>
      <c r="C199" s="137"/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</row>
    <row r="200" ht="15.75" customHeight="1">
      <c r="B200" s="137"/>
      <c r="C200" s="137"/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</row>
    <row r="201" ht="15.75" customHeight="1">
      <c r="B201" s="137"/>
      <c r="C201" s="137"/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</row>
    <row r="202" ht="15.75" customHeight="1">
      <c r="B202" s="137"/>
      <c r="C202" s="137"/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</row>
    <row r="203" ht="15.75" customHeight="1">
      <c r="B203" s="137"/>
      <c r="C203" s="137"/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</row>
    <row r="204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mergeCells count="26">
    <mergeCell ref="S7:T7"/>
    <mergeCell ref="Q7:R7"/>
    <mergeCell ref="A34:A44"/>
    <mergeCell ref="A19:A24"/>
    <mergeCell ref="A25:A33"/>
    <mergeCell ref="O7:P7"/>
    <mergeCell ref="M7:N7"/>
    <mergeCell ref="W7:X7"/>
    <mergeCell ref="U7:V7"/>
    <mergeCell ref="Y7:Z7"/>
    <mergeCell ref="AA7:AB7"/>
    <mergeCell ref="I7:J7"/>
    <mergeCell ref="K7:L7"/>
    <mergeCell ref="G7:H7"/>
    <mergeCell ref="A9:A18"/>
    <mergeCell ref="A1:B1"/>
    <mergeCell ref="A2:B2"/>
    <mergeCell ref="A7:A8"/>
    <mergeCell ref="B7:B8"/>
    <mergeCell ref="E7:F7"/>
    <mergeCell ref="C7:D7"/>
    <mergeCell ref="A88:A96"/>
    <mergeCell ref="A98:A102"/>
    <mergeCell ref="A66:A87"/>
    <mergeCell ref="A45:A56"/>
    <mergeCell ref="A57:A65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4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4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4"/>
      <c r="AD3" s="4"/>
      <c r="AE3" s="4"/>
    </row>
    <row r="4" ht="15.75" customHeight="1">
      <c r="A4" s="1" t="s">
        <v>2</v>
      </c>
      <c r="B4" s="2" t="s">
        <v>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4"/>
      <c r="AD4" s="4"/>
      <c r="AE4" s="4"/>
    </row>
    <row r="5" ht="15.75" customHeight="1">
      <c r="A5" s="1" t="s">
        <v>6</v>
      </c>
      <c r="B5" s="2" t="s">
        <v>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4"/>
      <c r="AD5" s="4"/>
      <c r="AE5" s="4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4"/>
      <c r="AD6" s="4"/>
      <c r="AE6" s="4"/>
    </row>
    <row r="7" ht="15.75" customHeight="1">
      <c r="A7" s="7" t="s">
        <v>10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4"/>
      <c r="AD7" s="4"/>
      <c r="AE7" s="4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C8" s="4"/>
      <c r="AD8" s="4"/>
      <c r="AE8" s="4"/>
    </row>
    <row r="9" ht="15.75" customHeight="1">
      <c r="A9" s="18" t="s">
        <v>27</v>
      </c>
      <c r="B9" s="19" t="s">
        <v>28</v>
      </c>
      <c r="C9" s="20"/>
      <c r="D9" s="21">
        <v>1.5</v>
      </c>
      <c r="E9" s="20"/>
      <c r="F9" s="21">
        <v>3.0</v>
      </c>
      <c r="G9" s="20"/>
      <c r="H9" s="21">
        <v>3.0</v>
      </c>
      <c r="I9" s="20"/>
      <c r="J9" s="21"/>
      <c r="K9" s="20"/>
      <c r="L9" s="21">
        <v>3.0</v>
      </c>
      <c r="M9" s="20"/>
      <c r="N9" s="21"/>
      <c r="O9" s="20"/>
      <c r="P9" s="21"/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>
        <v>3.0</v>
      </c>
      <c r="AA9" s="20"/>
      <c r="AB9" s="21">
        <v>3.0</v>
      </c>
      <c r="AC9" s="4"/>
      <c r="AD9" s="4"/>
      <c r="AE9" s="4"/>
    </row>
    <row r="10" ht="15.75" customHeight="1">
      <c r="A10" s="23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8">
        <v>1.0</v>
      </c>
      <c r="U10" s="26"/>
      <c r="V10" s="27"/>
      <c r="W10" s="26"/>
      <c r="X10" s="28">
        <v>1.0</v>
      </c>
      <c r="Y10" s="26"/>
      <c r="Z10" s="28">
        <v>4.0</v>
      </c>
      <c r="AA10" s="26"/>
      <c r="AB10" s="28">
        <v>3.5</v>
      </c>
      <c r="AC10" s="4"/>
      <c r="AD10" s="4"/>
      <c r="AE10" s="4"/>
    </row>
    <row r="11" ht="15.75" customHeight="1">
      <c r="A11" s="23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8">
        <v>6.0</v>
      </c>
      <c r="U11" s="26"/>
      <c r="V11" s="27"/>
      <c r="W11" s="26"/>
      <c r="X11" s="28">
        <v>6.0</v>
      </c>
      <c r="Y11" s="26"/>
      <c r="Z11" s="28">
        <v>2.0</v>
      </c>
      <c r="AA11" s="26"/>
      <c r="AB11" s="27"/>
      <c r="AC11" s="4"/>
      <c r="AD11" s="4"/>
      <c r="AE11" s="4"/>
    </row>
    <row r="12" ht="15.75" customHeight="1">
      <c r="A12" s="23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23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4"/>
      <c r="AD13" s="4"/>
      <c r="AE13" s="4"/>
    </row>
    <row r="14" ht="15.75" customHeight="1">
      <c r="A14" s="23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8">
        <v>6.0</v>
      </c>
      <c r="AC14" s="4"/>
      <c r="AD14" s="4"/>
      <c r="AE14" s="4"/>
    </row>
    <row r="15" ht="15.75" customHeight="1">
      <c r="A15" s="23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4"/>
      <c r="AD15" s="4"/>
      <c r="AE15" s="4"/>
    </row>
    <row r="16" ht="15.75" customHeight="1">
      <c r="A16" s="23"/>
      <c r="B16" s="25" t="s">
        <v>35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8">
        <v>1.0</v>
      </c>
      <c r="U16" s="26"/>
      <c r="V16" s="27"/>
      <c r="W16" s="26"/>
      <c r="X16" s="27"/>
      <c r="Y16" s="26"/>
      <c r="Z16" s="27"/>
      <c r="AA16" s="26"/>
      <c r="AB16" s="27"/>
      <c r="AC16" s="4"/>
      <c r="AD16" s="4"/>
      <c r="AE16" s="4"/>
    </row>
    <row r="17" ht="15.75" customHeight="1">
      <c r="A17" s="23"/>
      <c r="B17" s="25" t="s">
        <v>37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8">
        <v>2.0</v>
      </c>
      <c r="Y17" s="26"/>
      <c r="Z17" s="28">
        <v>2.0</v>
      </c>
      <c r="AA17" s="26"/>
      <c r="AB17" s="27"/>
      <c r="AC17" s="4"/>
      <c r="AD17" s="30" t="s">
        <v>25</v>
      </c>
      <c r="AE17" s="30" t="s">
        <v>26</v>
      </c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8">
        <v>1.5</v>
      </c>
      <c r="W18" s="26"/>
      <c r="X18" s="27"/>
      <c r="Y18" s="26"/>
      <c r="Z18" s="27"/>
      <c r="AA18" s="26"/>
      <c r="AB18" s="27"/>
      <c r="AC18" s="31" t="s">
        <v>39</v>
      </c>
      <c r="AD18" s="4">
        <f>SUM(AA7:AA18,W7:W18,U7:U18,S7:S18,Q7:Q18,Y7:Y18,O7:O18,M7:M18,K7:K18,I7:I18,G7:G18,E7:E18,C7:C18)</f>
        <v>0</v>
      </c>
      <c r="AE18" s="4">
        <f>SUM(AB7:AB18,Z7:Z18,X7:X18,V7:V18,T7:T18,R7:R18,P7:P18,N7:N18,L7:L18,J7:J18,H7:H18,F7:F18,D7:D18)</f>
        <v>58.5</v>
      </c>
    </row>
    <row r="19" ht="15.75" customHeight="1">
      <c r="A19" s="33" t="s">
        <v>41</v>
      </c>
      <c r="B19" s="34" t="s">
        <v>42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8"/>
      <c r="AB19" s="39"/>
      <c r="AC19" s="4"/>
      <c r="AD19" s="30"/>
      <c r="AE19" s="30"/>
    </row>
    <row r="20" ht="15.75" customHeight="1">
      <c r="A20" s="42"/>
      <c r="B20" s="34" t="s">
        <v>43</v>
      </c>
      <c r="C20" s="35"/>
      <c r="D20" s="36"/>
      <c r="E20" s="43"/>
      <c r="F20" s="40">
        <v>2.0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8"/>
      <c r="AB20" s="39"/>
      <c r="AC20" s="31"/>
      <c r="AD20" s="4"/>
      <c r="AE20" s="4"/>
    </row>
    <row r="21" ht="15.75" customHeight="1">
      <c r="A21" s="42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8"/>
      <c r="AB21" s="39"/>
      <c r="AC21" s="4"/>
      <c r="AD21" s="4"/>
      <c r="AE21" s="4"/>
    </row>
    <row r="22" ht="15.75" customHeight="1">
      <c r="A22" s="42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8"/>
      <c r="AB22" s="39"/>
      <c r="AC22" s="4"/>
      <c r="AD22" s="4"/>
      <c r="AE22" s="4"/>
    </row>
    <row r="23" ht="15.75" customHeight="1">
      <c r="A23" s="42"/>
      <c r="B23" s="34" t="s">
        <v>46</v>
      </c>
      <c r="C23" s="35"/>
      <c r="D23" s="36"/>
      <c r="E23" s="35"/>
      <c r="F23" s="40">
        <v>3.0</v>
      </c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8"/>
      <c r="AB23" s="39"/>
      <c r="AC23" s="4"/>
      <c r="AD23" s="4"/>
      <c r="AE23" s="4"/>
    </row>
    <row r="24" ht="15.75" customHeight="1">
      <c r="A24" s="44"/>
      <c r="B24" s="34" t="s">
        <v>47</v>
      </c>
      <c r="C24" s="35"/>
      <c r="D24" s="36"/>
      <c r="E24" s="35"/>
      <c r="F24" s="40" t="s">
        <v>48</v>
      </c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8"/>
      <c r="AB24" s="39"/>
      <c r="AC24" s="31" t="s">
        <v>39</v>
      </c>
      <c r="AD24" s="4">
        <f>SUM(AA19:AA24,Y19:Y24,W19:W24,U19:U24,S19:S24,Q19:Q24,O19:O24,M19:M24,K19:K24,I19:I24,E19:E24,G19:G24,C19:C24)</f>
        <v>0</v>
      </c>
      <c r="AE24" s="4">
        <f>SUM(AB19:AB24,Z19:Z24,X19:X24,V19:V24,T19:T24,R19:R24,P19:P24,N19:N24,L19:L24,J19:J24,H19:H24,F19:F24,D19:D24)</f>
        <v>5</v>
      </c>
    </row>
    <row r="25" ht="15.75" customHeight="1">
      <c r="A25" s="45" t="s">
        <v>49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31"/>
      <c r="AD26" s="4"/>
      <c r="AE26" s="4"/>
    </row>
    <row r="27" ht="15.75" customHeight="1">
      <c r="A27" s="23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3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4"/>
      <c r="AD28" s="4"/>
      <c r="AE28" s="4"/>
    </row>
    <row r="29" ht="15.75" customHeight="1">
      <c r="A29" s="23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50"/>
      <c r="AB29" s="51"/>
      <c r="AC29" s="4"/>
      <c r="AD29" s="4"/>
      <c r="AE29" s="4"/>
    </row>
    <row r="30" ht="15.75" customHeight="1">
      <c r="A30" s="23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3"/>
      <c r="B31" s="54" t="s">
        <v>56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53">
        <v>9.0</v>
      </c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12"/>
      <c r="B32" s="46" t="s">
        <v>58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31" t="s">
        <v>39</v>
      </c>
      <c r="AD32" s="4">
        <f>SUM(AA26:AA32,Y26:Y32,W26:W32,U26:U32,S26:S32,Q26:Q32,O26:O32,M26:M32,K26:K32,I26:I32,G26:G32,E26:E32,C26:C32)</f>
        <v>0</v>
      </c>
      <c r="AE32" s="4">
        <f>SUM(AB25:AB32,Z25:Z32,X25:X32,V25:V32,T25:T32,R25:R32,P25:P32,N25:N32,L25:L32,J25:J32,H25:H32,F25:F32,D25:D32)</f>
        <v>9</v>
      </c>
    </row>
    <row r="33" ht="15.75" customHeight="1">
      <c r="A33" s="56" t="s">
        <v>59</v>
      </c>
      <c r="B33" s="57" t="s">
        <v>60</v>
      </c>
      <c r="C33" s="58"/>
      <c r="D33" s="59"/>
      <c r="E33" s="58"/>
      <c r="F33" s="59"/>
      <c r="G33" s="58"/>
      <c r="H33" s="59"/>
      <c r="I33" s="58"/>
      <c r="J33" s="59"/>
      <c r="K33" s="58"/>
      <c r="L33" s="60">
        <v>3.0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61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31"/>
      <c r="AD34" s="4"/>
      <c r="AE34" s="4"/>
    </row>
    <row r="35" ht="15.75" customHeight="1">
      <c r="A35" s="23"/>
      <c r="B35" s="57" t="s">
        <v>62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63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64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23"/>
      <c r="B38" s="57" t="s">
        <v>65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1"/>
      <c r="AB38" s="62"/>
      <c r="AC38" s="4"/>
      <c r="AD38" s="4"/>
      <c r="AE38" s="4"/>
    </row>
    <row r="39" ht="15.75" customHeight="1">
      <c r="A39" s="23"/>
      <c r="B39" s="57" t="s">
        <v>66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1"/>
      <c r="AB39" s="62"/>
      <c r="AC39" s="4"/>
      <c r="AD39" s="4"/>
      <c r="AE39" s="4"/>
    </row>
    <row r="40" ht="15.75" customHeight="1">
      <c r="A40" s="23"/>
      <c r="B40" s="57" t="s">
        <v>67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1"/>
      <c r="AB40" s="62"/>
      <c r="AC40" s="4"/>
      <c r="AD40" s="4"/>
      <c r="AE40" s="4"/>
    </row>
    <row r="41" ht="15.75" customHeight="1">
      <c r="A41" s="23"/>
      <c r="B41" s="57" t="s">
        <v>68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1"/>
      <c r="AB41" s="62"/>
      <c r="AC41" s="4"/>
      <c r="AD41" s="4"/>
      <c r="AE41" s="4"/>
    </row>
    <row r="42" ht="15.75" customHeight="1">
      <c r="A42" s="23"/>
      <c r="B42" s="57" t="s">
        <v>69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1"/>
      <c r="AB42" s="62"/>
      <c r="AC42" s="4"/>
      <c r="AD42" s="4"/>
      <c r="AE42" s="4"/>
    </row>
    <row r="43" ht="15.75" customHeight="1">
      <c r="A43" s="12"/>
      <c r="B43" s="57" t="s">
        <v>70</v>
      </c>
      <c r="C43" s="64"/>
      <c r="D43" s="65"/>
      <c r="E43" s="64"/>
      <c r="F43" s="65"/>
      <c r="G43" s="64"/>
      <c r="H43" s="65"/>
      <c r="I43" s="64"/>
      <c r="J43" s="65"/>
      <c r="K43" s="64"/>
      <c r="L43" s="65"/>
      <c r="M43" s="64"/>
      <c r="N43" s="65"/>
      <c r="O43" s="64"/>
      <c r="P43" s="65"/>
      <c r="Q43" s="64"/>
      <c r="R43" s="65"/>
      <c r="S43" s="64"/>
      <c r="T43" s="65"/>
      <c r="U43" s="64"/>
      <c r="V43" s="65"/>
      <c r="W43" s="64"/>
      <c r="X43" s="65"/>
      <c r="Y43" s="64"/>
      <c r="Z43" s="65"/>
      <c r="AA43" s="67"/>
      <c r="AB43" s="68"/>
      <c r="AC43" s="31" t="s">
        <v>39</v>
      </c>
      <c r="AD43" s="4">
        <f t="shared" ref="AD43:AE43" si="1">SUM(AA35:AA45,Y35:Y45,W35:W45,U35:U45,S35:S45,Q35:Q45,O35:O45,M35:M45,K35:K45,I35:I45,G35:G45,E35:E45,C35:C45)</f>
        <v>0</v>
      </c>
      <c r="AE43" s="4">
        <f t="shared" si="1"/>
        <v>0</v>
      </c>
    </row>
    <row r="44" ht="15.75" customHeight="1">
      <c r="A44" s="69" t="s">
        <v>71</v>
      </c>
      <c r="B44" s="70" t="s">
        <v>72</v>
      </c>
      <c r="C44" s="71"/>
      <c r="D44" s="72"/>
      <c r="E44" s="71"/>
      <c r="F44" s="72"/>
      <c r="G44" s="71"/>
      <c r="H44" s="72"/>
      <c r="I44" s="71"/>
      <c r="J44" s="72"/>
      <c r="K44" s="71"/>
      <c r="L44" s="72"/>
      <c r="M44" s="71"/>
      <c r="N44" s="72"/>
      <c r="O44" s="71"/>
      <c r="P44" s="72"/>
      <c r="Q44" s="71"/>
      <c r="R44" s="72"/>
      <c r="S44" s="71"/>
      <c r="T44" s="72"/>
      <c r="U44" s="71"/>
      <c r="V44" s="72"/>
      <c r="W44" s="71"/>
      <c r="X44" s="72"/>
      <c r="Y44" s="71"/>
      <c r="Z44" s="72"/>
      <c r="AA44" s="71"/>
      <c r="AB44" s="72"/>
      <c r="AC44" s="4"/>
      <c r="AD44" s="4"/>
      <c r="AE44" s="4"/>
    </row>
    <row r="45" ht="15.75" customHeight="1">
      <c r="A45" s="23"/>
      <c r="B45" s="70" t="s">
        <v>73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</row>
    <row r="46" ht="15.75" customHeight="1">
      <c r="A46" s="23"/>
      <c r="B46" s="70" t="s">
        <v>74</v>
      </c>
      <c r="C46" s="74"/>
      <c r="D46" s="75"/>
      <c r="E46" s="74"/>
      <c r="F46" s="75"/>
      <c r="G46" s="74"/>
      <c r="H46" s="75"/>
      <c r="I46" s="74"/>
      <c r="J46" s="75"/>
      <c r="K46" s="74"/>
      <c r="L46" s="75"/>
      <c r="M46" s="74"/>
      <c r="N46" s="75"/>
      <c r="O46" s="74"/>
      <c r="P46" s="75"/>
      <c r="Q46" s="74"/>
      <c r="R46" s="75"/>
      <c r="S46" s="74"/>
      <c r="T46" s="75"/>
      <c r="U46" s="74"/>
      <c r="V46" s="75"/>
      <c r="W46" s="74"/>
      <c r="X46" s="75"/>
      <c r="Y46" s="74"/>
      <c r="Z46" s="75"/>
      <c r="AA46" s="74"/>
      <c r="AB46" s="75"/>
      <c r="AC46" s="4"/>
      <c r="AD46" s="4"/>
      <c r="AE46" s="4"/>
    </row>
    <row r="47" ht="15.75" customHeight="1">
      <c r="A47" s="23"/>
      <c r="B47" s="70" t="s">
        <v>75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76</v>
      </c>
      <c r="C48" s="77"/>
      <c r="D48" s="78"/>
      <c r="E48" s="77"/>
      <c r="F48" s="78"/>
      <c r="G48" s="77"/>
      <c r="H48" s="72"/>
      <c r="I48" s="71"/>
      <c r="J48" s="72"/>
      <c r="K48" s="71"/>
      <c r="L48" s="72"/>
      <c r="M48" s="71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77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23"/>
      <c r="B50" s="70" t="s">
        <v>78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23"/>
      <c r="B51" s="70" t="s">
        <v>79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4"/>
      <c r="AD51" s="4"/>
      <c r="AE51" s="4"/>
    </row>
    <row r="52" ht="15.75" customHeight="1">
      <c r="A52" s="23"/>
      <c r="B52" s="70" t="s">
        <v>80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4"/>
      <c r="AD52" s="4"/>
      <c r="AE52" s="4"/>
    </row>
    <row r="53" ht="15.75" customHeight="1">
      <c r="A53" s="23"/>
      <c r="B53" s="70" t="s">
        <v>81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4"/>
      <c r="AD53" s="4"/>
      <c r="AE53" s="4"/>
    </row>
    <row r="54" ht="15.75" customHeight="1">
      <c r="A54" s="23"/>
      <c r="B54" s="70" t="s">
        <v>82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4"/>
      <c r="AD54" s="4"/>
      <c r="AE54" s="4"/>
    </row>
    <row r="55" ht="15.75" customHeight="1">
      <c r="A55" s="12"/>
      <c r="B55" s="70" t="s">
        <v>83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4"/>
      <c r="AD55" s="4"/>
      <c r="AE55" s="4"/>
    </row>
    <row r="56" ht="15.75" customHeight="1">
      <c r="A56" s="80" t="s">
        <v>84</v>
      </c>
      <c r="B56" s="81" t="s">
        <v>85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86</v>
      </c>
      <c r="C57" s="82"/>
      <c r="D57" s="83"/>
      <c r="E57" s="82"/>
      <c r="F57" s="83"/>
      <c r="G57" s="82"/>
      <c r="H57" s="83"/>
      <c r="I57" s="82"/>
      <c r="J57" s="83">
        <v>6.0</v>
      </c>
      <c r="K57" s="82"/>
      <c r="L57" s="83"/>
      <c r="M57" s="82"/>
      <c r="N57" s="83"/>
      <c r="O57" s="82"/>
      <c r="P57" s="84">
        <v>12.0</v>
      </c>
      <c r="Q57" s="82"/>
      <c r="R57" s="84">
        <v>9.0</v>
      </c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23"/>
      <c r="B58" s="81" t="s">
        <v>87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1" t="s">
        <v>39</v>
      </c>
      <c r="AD58" s="4">
        <f t="shared" ref="AD58:AE58" si="2">SUM(AA46:AA58,Y46:Y58,W46:W58,U46:U58,S46:S58,Q46:Q58,O46:O58,M46:M58,K46:K58,I46:I58,G46:G58,E46:E58,C46:C58)</f>
        <v>0</v>
      </c>
      <c r="AE58" s="4">
        <f t="shared" si="2"/>
        <v>27</v>
      </c>
    </row>
    <row r="59" ht="15.75" customHeight="1">
      <c r="A59" s="23"/>
      <c r="B59" s="81" t="s">
        <v>88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4"/>
      <c r="AD59" s="4"/>
      <c r="AE59" s="4"/>
    </row>
    <row r="60" ht="15.75" customHeight="1">
      <c r="A60" s="23"/>
      <c r="B60" s="81" t="s">
        <v>89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4"/>
      <c r="AD60" s="4"/>
      <c r="AE60" s="4"/>
    </row>
    <row r="61" ht="15.75" customHeight="1">
      <c r="A61" s="23"/>
      <c r="B61" s="81" t="s">
        <v>90</v>
      </c>
      <c r="C61" s="82"/>
      <c r="D61" s="83"/>
      <c r="E61" s="82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4"/>
      <c r="AD61" s="4"/>
      <c r="AE61" s="4"/>
    </row>
    <row r="62" ht="15.75" customHeight="1">
      <c r="A62" s="23"/>
      <c r="B62" s="81" t="s">
        <v>91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4"/>
      <c r="AD62" s="4"/>
      <c r="AE62" s="4"/>
    </row>
    <row r="63" ht="15.75" customHeight="1">
      <c r="A63" s="23"/>
      <c r="B63" s="81" t="s">
        <v>92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4"/>
      <c r="AD63" s="4"/>
      <c r="AE63" s="4"/>
    </row>
    <row r="64" ht="15.75" customHeight="1">
      <c r="A64" s="12"/>
      <c r="B64" s="81" t="s">
        <v>93</v>
      </c>
      <c r="C64" s="82"/>
      <c r="D64" s="83"/>
      <c r="E64" s="82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4"/>
      <c r="AD64" s="4"/>
      <c r="AE64" s="4"/>
    </row>
    <row r="65" ht="15.75" customHeight="1">
      <c r="A65" s="87" t="s">
        <v>94</v>
      </c>
      <c r="B65" s="88" t="s">
        <v>95</v>
      </c>
      <c r="C65" s="89"/>
      <c r="D65" s="92">
        <v>3.0</v>
      </c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96</v>
      </c>
      <c r="C66" s="89"/>
      <c r="D66" s="92">
        <v>2.0</v>
      </c>
      <c r="E66" s="89"/>
      <c r="F66" s="92">
        <v>1.0</v>
      </c>
      <c r="G66" s="89"/>
      <c r="H66" s="92">
        <v>1.0</v>
      </c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2">
        <v>2.0</v>
      </c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97</v>
      </c>
      <c r="C67" s="89"/>
      <c r="D67" s="90"/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31" t="s">
        <v>39</v>
      </c>
      <c r="AD67" s="4">
        <f t="shared" ref="AD67:AE67" si="3">SUM(AA59:AA67,Y59:Y67,W59:W67,U59:U67,S59:S67,Q59:Q67,O59:O67,M59:M67,K59:K67,I59:I67,G59:G67,E59:E67,C59:C67)</f>
        <v>0</v>
      </c>
      <c r="AE67" s="4">
        <f t="shared" si="3"/>
        <v>9</v>
      </c>
    </row>
    <row r="68" ht="15.75" customHeight="1">
      <c r="A68" s="23"/>
      <c r="B68" s="88" t="s">
        <v>98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107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99</v>
      </c>
      <c r="C70" s="89"/>
      <c r="D70" s="92">
        <v>2.0</v>
      </c>
      <c r="E70" s="89"/>
      <c r="F70" s="92">
        <v>2.0</v>
      </c>
      <c r="G70" s="89"/>
      <c r="H70" s="92">
        <v>2.0</v>
      </c>
      <c r="I70" s="89"/>
      <c r="J70" s="92">
        <v>2.0</v>
      </c>
      <c r="K70" s="89"/>
      <c r="L70" s="92">
        <v>2.0</v>
      </c>
      <c r="M70" s="89"/>
      <c r="N70" s="92">
        <v>2.0</v>
      </c>
      <c r="O70" s="89"/>
      <c r="P70" s="92">
        <v>2.0</v>
      </c>
      <c r="Q70" s="89"/>
      <c r="R70" s="92">
        <v>2.0</v>
      </c>
      <c r="S70" s="89"/>
      <c r="T70" s="92">
        <v>2.0</v>
      </c>
      <c r="U70" s="89"/>
      <c r="V70" s="92"/>
      <c r="W70" s="89"/>
      <c r="X70" s="92">
        <v>2.0</v>
      </c>
      <c r="Y70" s="89"/>
      <c r="Z70" s="92"/>
      <c r="AA70" s="89"/>
      <c r="AB70" s="92">
        <v>2.0</v>
      </c>
      <c r="AC70" s="4"/>
      <c r="AD70" s="4"/>
      <c r="AE70" s="4"/>
    </row>
    <row r="71" ht="15.75" customHeight="1">
      <c r="A71" s="23"/>
      <c r="B71" s="88" t="s">
        <v>100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101</v>
      </c>
      <c r="C72" s="89"/>
      <c r="D72" s="90">
        <v>1.0</v>
      </c>
      <c r="E72" s="89"/>
      <c r="F72" s="90">
        <v>1.0</v>
      </c>
      <c r="G72" s="89"/>
      <c r="H72" s="90">
        <v>1.0</v>
      </c>
      <c r="I72" s="89"/>
      <c r="J72" s="90">
        <v>1.0</v>
      </c>
      <c r="K72" s="89"/>
      <c r="L72" s="90">
        <v>1.0</v>
      </c>
      <c r="M72" s="89"/>
      <c r="N72" s="92">
        <v>1.0</v>
      </c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96" t="s">
        <v>114</v>
      </c>
      <c r="C73" s="89"/>
      <c r="D73" s="90"/>
      <c r="E73" s="89"/>
      <c r="F73" s="92">
        <v>5.0</v>
      </c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103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104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105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106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88" t="s">
        <v>108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23"/>
      <c r="B79" s="88" t="s">
        <v>109</v>
      </c>
      <c r="C79" s="89"/>
      <c r="D79" s="92">
        <v>2.0</v>
      </c>
      <c r="E79" s="89"/>
      <c r="F79" s="90"/>
      <c r="G79" s="89"/>
      <c r="H79" s="90"/>
      <c r="I79" s="89"/>
      <c r="J79" s="90"/>
      <c r="K79" s="89"/>
      <c r="L79" s="90"/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23"/>
      <c r="B80" s="88" t="s">
        <v>110</v>
      </c>
      <c r="C80" s="89"/>
      <c r="D80" s="92">
        <v>3.0</v>
      </c>
      <c r="E80" s="89"/>
      <c r="F80" s="90"/>
      <c r="G80" s="89"/>
      <c r="H80" s="90"/>
      <c r="I80" s="89"/>
      <c r="J80" s="90"/>
      <c r="K80" s="89"/>
      <c r="L80" s="90"/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4"/>
      <c r="AD80" s="4"/>
      <c r="AE80" s="4"/>
    </row>
    <row r="81" ht="15.75" customHeight="1">
      <c r="A81" s="23"/>
      <c r="B81" s="88" t="s">
        <v>111</v>
      </c>
      <c r="C81" s="89"/>
      <c r="D81" s="90"/>
      <c r="E81" s="89"/>
      <c r="F81" s="90"/>
      <c r="G81" s="89"/>
      <c r="H81" s="90"/>
      <c r="I81" s="89"/>
      <c r="J81" s="90"/>
      <c r="K81" s="89"/>
      <c r="L81" s="90"/>
      <c r="M81" s="89"/>
      <c r="N81" s="90"/>
      <c r="O81" s="89"/>
      <c r="P81" s="90"/>
      <c r="Q81" s="89"/>
      <c r="R81" s="90"/>
      <c r="S81" s="89"/>
      <c r="T81" s="90"/>
      <c r="U81" s="89"/>
      <c r="V81" s="90"/>
      <c r="W81" s="89"/>
      <c r="X81" s="90"/>
      <c r="Y81" s="89"/>
      <c r="Z81" s="90"/>
      <c r="AA81" s="89"/>
      <c r="AB81" s="90"/>
      <c r="AC81" s="4"/>
      <c r="AD81" s="4"/>
      <c r="AE81" s="4"/>
    </row>
    <row r="82" ht="15.75" customHeight="1">
      <c r="A82" s="23"/>
      <c r="B82" s="88" t="s">
        <v>112</v>
      </c>
      <c r="C82" s="89"/>
      <c r="D82" s="90"/>
      <c r="E82" s="89"/>
      <c r="F82" s="90"/>
      <c r="G82" s="89"/>
      <c r="H82" s="90"/>
      <c r="I82" s="89"/>
      <c r="J82" s="90"/>
      <c r="K82" s="89"/>
      <c r="L82" s="90"/>
      <c r="M82" s="89"/>
      <c r="N82" s="90"/>
      <c r="O82" s="89"/>
      <c r="P82" s="90"/>
      <c r="Q82" s="89"/>
      <c r="R82" s="90"/>
      <c r="S82" s="89"/>
      <c r="T82" s="90"/>
      <c r="U82" s="89"/>
      <c r="V82" s="90"/>
      <c r="W82" s="89"/>
      <c r="X82" s="90"/>
      <c r="Y82" s="89"/>
      <c r="Z82" s="90"/>
      <c r="AA82" s="89"/>
      <c r="AB82" s="90"/>
      <c r="AC82" s="4"/>
      <c r="AD82" s="4"/>
      <c r="AE82" s="4"/>
    </row>
    <row r="83" ht="15.75" customHeight="1">
      <c r="A83" s="23"/>
      <c r="B83" s="88" t="s">
        <v>113</v>
      </c>
      <c r="C83" s="89"/>
      <c r="D83" s="90"/>
      <c r="E83" s="89"/>
      <c r="F83" s="90"/>
      <c r="G83" s="89"/>
      <c r="H83" s="90"/>
      <c r="I83" s="89"/>
      <c r="J83" s="90"/>
      <c r="K83" s="89"/>
      <c r="L83" s="90"/>
      <c r="M83" s="89"/>
      <c r="N83" s="90"/>
      <c r="O83" s="89"/>
      <c r="P83" s="90"/>
      <c r="Q83" s="89"/>
      <c r="R83" s="90"/>
      <c r="S83" s="89"/>
      <c r="T83" s="90"/>
      <c r="U83" s="89"/>
      <c r="V83" s="90"/>
      <c r="W83" s="89"/>
      <c r="X83" s="90"/>
      <c r="Y83" s="89"/>
      <c r="Z83" s="90"/>
      <c r="AA83" s="89"/>
      <c r="AB83" s="90"/>
      <c r="AC83" s="4"/>
      <c r="AD83" s="4"/>
      <c r="AE83" s="4"/>
    </row>
    <row r="84" ht="15.75" customHeight="1">
      <c r="A84" s="23"/>
      <c r="B84" s="96" t="s">
        <v>116</v>
      </c>
      <c r="C84" s="89"/>
      <c r="D84" s="90"/>
      <c r="E84" s="89"/>
      <c r="F84" s="90"/>
      <c r="G84" s="89"/>
      <c r="H84" s="90"/>
      <c r="I84" s="89"/>
      <c r="J84" s="90"/>
      <c r="K84" s="89"/>
      <c r="L84" s="92">
        <v>1.0</v>
      </c>
      <c r="M84" s="89"/>
      <c r="N84" s="90"/>
      <c r="O84" s="89"/>
      <c r="P84" s="90"/>
      <c r="Q84" s="89"/>
      <c r="R84" s="90"/>
      <c r="S84" s="89"/>
      <c r="T84" s="90"/>
      <c r="U84" s="89"/>
      <c r="V84" s="90"/>
      <c r="W84" s="89"/>
      <c r="X84" s="90"/>
      <c r="Y84" s="89"/>
      <c r="Z84" s="90"/>
      <c r="AA84" s="89"/>
      <c r="AB84" s="90"/>
      <c r="AC84" s="4"/>
      <c r="AD84" s="4"/>
      <c r="AE84" s="4"/>
    </row>
    <row r="85" ht="15.75" customHeight="1">
      <c r="A85" s="23"/>
      <c r="B85" s="96" t="s">
        <v>117</v>
      </c>
      <c r="C85" s="89"/>
      <c r="D85" s="90"/>
      <c r="E85" s="89"/>
      <c r="F85" s="90"/>
      <c r="G85" s="89"/>
      <c r="H85" s="90"/>
      <c r="I85" s="89"/>
      <c r="J85" s="90"/>
      <c r="K85" s="89"/>
      <c r="L85" s="92">
        <v>0.5</v>
      </c>
      <c r="M85" s="89"/>
      <c r="N85" s="90"/>
      <c r="O85" s="89"/>
      <c r="P85" s="90"/>
      <c r="Q85" s="89"/>
      <c r="R85" s="90"/>
      <c r="S85" s="89"/>
      <c r="T85" s="90"/>
      <c r="U85" s="89"/>
      <c r="V85" s="90"/>
      <c r="W85" s="89"/>
      <c r="X85" s="90"/>
      <c r="Y85" s="89"/>
      <c r="Z85" s="90"/>
      <c r="AA85" s="89"/>
      <c r="AB85" s="90"/>
      <c r="AC85" s="4"/>
      <c r="AD85" s="4"/>
      <c r="AE85" s="4"/>
    </row>
    <row r="86" ht="15.75" customHeight="1">
      <c r="A86" s="23"/>
      <c r="B86" s="96" t="s">
        <v>118</v>
      </c>
      <c r="C86" s="89"/>
      <c r="D86" s="90"/>
      <c r="E86" s="89"/>
      <c r="F86" s="90"/>
      <c r="G86" s="89"/>
      <c r="H86" s="92">
        <v>0.5</v>
      </c>
      <c r="I86" s="89"/>
      <c r="J86" s="90"/>
      <c r="K86" s="89"/>
      <c r="L86" s="92">
        <v>2.0</v>
      </c>
      <c r="M86" s="89"/>
      <c r="N86" s="90"/>
      <c r="O86" s="89"/>
      <c r="P86" s="90"/>
      <c r="Q86" s="89"/>
      <c r="R86" s="90"/>
      <c r="S86" s="89"/>
      <c r="T86" s="90"/>
      <c r="U86" s="89"/>
      <c r="V86" s="90"/>
      <c r="W86" s="89"/>
      <c r="X86" s="90"/>
      <c r="Y86" s="89"/>
      <c r="Z86" s="90"/>
      <c r="AA86" s="89"/>
      <c r="AB86" s="90"/>
      <c r="AC86" s="4"/>
      <c r="AD86" s="4"/>
      <c r="AE86" s="4"/>
    </row>
    <row r="87" ht="15.75" customHeight="1">
      <c r="A87" s="12"/>
      <c r="B87" s="88" t="s">
        <v>115</v>
      </c>
      <c r="C87" s="89"/>
      <c r="D87" s="90"/>
      <c r="E87" s="89"/>
      <c r="F87" s="90"/>
      <c r="G87" s="89"/>
      <c r="H87" s="90"/>
      <c r="I87" s="89"/>
      <c r="J87" s="90"/>
      <c r="K87" s="89"/>
      <c r="L87" s="90"/>
      <c r="M87" s="89"/>
      <c r="N87" s="90"/>
      <c r="O87" s="89"/>
      <c r="P87" s="90"/>
      <c r="Q87" s="89"/>
      <c r="R87" s="90"/>
      <c r="S87" s="89"/>
      <c r="T87" s="90"/>
      <c r="U87" s="89"/>
      <c r="V87" s="90"/>
      <c r="W87" s="89"/>
      <c r="X87" s="90"/>
      <c r="Y87" s="89"/>
      <c r="Z87" s="90"/>
      <c r="AA87" s="89"/>
      <c r="AB87" s="90"/>
      <c r="AC87" s="4"/>
      <c r="AD87" s="4"/>
      <c r="AE87" s="4"/>
    </row>
    <row r="88" ht="15.0" customHeight="1">
      <c r="A88" s="101" t="s">
        <v>119</v>
      </c>
      <c r="B88" s="102" t="s">
        <v>120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4"/>
      <c r="AD88" s="4"/>
      <c r="AE88" s="4"/>
    </row>
    <row r="89" ht="15.0" customHeight="1">
      <c r="A89" s="23"/>
      <c r="B89" s="102" t="s">
        <v>123</v>
      </c>
      <c r="C89" s="103"/>
      <c r="D89" s="104"/>
      <c r="E89" s="103"/>
      <c r="F89" s="104"/>
      <c r="G89" s="103"/>
      <c r="H89" s="105">
        <v>2.0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/>
      <c r="U89" s="103"/>
      <c r="V89" s="104"/>
      <c r="W89" s="103"/>
      <c r="X89" s="104"/>
      <c r="Y89" s="103"/>
      <c r="Z89" s="104"/>
      <c r="AA89" s="103"/>
      <c r="AB89" s="104"/>
      <c r="AC89" s="4"/>
      <c r="AD89" s="4"/>
      <c r="AE89" s="4"/>
    </row>
    <row r="90" ht="15.0" customHeight="1">
      <c r="A90" s="23"/>
      <c r="B90" s="102" t="s">
        <v>124</v>
      </c>
      <c r="C90" s="103"/>
      <c r="D90" s="104"/>
      <c r="E90" s="103"/>
      <c r="F90" s="104"/>
      <c r="G90" s="103"/>
      <c r="H90" s="104"/>
      <c r="I90" s="103"/>
      <c r="J90" s="104"/>
      <c r="K90" s="103"/>
      <c r="L90" s="104"/>
      <c r="M90" s="103"/>
      <c r="N90" s="104"/>
      <c r="O90" s="103"/>
      <c r="P90" s="104"/>
      <c r="Q90" s="103"/>
      <c r="R90" s="104"/>
      <c r="S90" s="103"/>
      <c r="T90" s="104"/>
      <c r="U90" s="103"/>
      <c r="V90" s="104"/>
      <c r="W90" s="103"/>
      <c r="X90" s="104"/>
      <c r="Y90" s="103"/>
      <c r="Z90" s="104"/>
      <c r="AA90" s="103"/>
      <c r="AB90" s="104"/>
      <c r="AC90" s="4"/>
      <c r="AD90" s="4"/>
      <c r="AE90" s="4"/>
    </row>
    <row r="91" ht="15.0" customHeight="1">
      <c r="A91" s="23"/>
      <c r="B91" s="102" t="s">
        <v>125</v>
      </c>
      <c r="C91" s="103"/>
      <c r="D91" s="104"/>
      <c r="E91" s="103"/>
      <c r="F91" s="104"/>
      <c r="G91" s="103"/>
      <c r="H91" s="104"/>
      <c r="I91" s="103"/>
      <c r="J91" s="104"/>
      <c r="K91" s="103"/>
      <c r="L91" s="104"/>
      <c r="M91" s="103"/>
      <c r="N91" s="104"/>
      <c r="O91" s="103"/>
      <c r="P91" s="104"/>
      <c r="Q91" s="103"/>
      <c r="R91" s="104"/>
      <c r="S91" s="103"/>
      <c r="T91" s="104"/>
      <c r="U91" s="103"/>
      <c r="V91" s="104"/>
      <c r="W91" s="103"/>
      <c r="X91" s="104"/>
      <c r="Y91" s="103"/>
      <c r="Z91" s="104"/>
      <c r="AA91" s="103"/>
      <c r="AB91" s="104"/>
      <c r="AC91" s="4"/>
      <c r="AD91" s="4"/>
      <c r="AE91" s="4"/>
    </row>
    <row r="92" ht="15.0" customHeight="1">
      <c r="A92" s="23"/>
      <c r="B92" s="102" t="s">
        <v>126</v>
      </c>
      <c r="C92" s="103"/>
      <c r="D92" s="104"/>
      <c r="E92" s="103"/>
      <c r="F92" s="105"/>
      <c r="G92" s="103"/>
      <c r="H92" s="105">
        <v>4.0</v>
      </c>
      <c r="I92" s="103"/>
      <c r="J92" s="104"/>
      <c r="K92" s="103"/>
      <c r="L92" s="104"/>
      <c r="M92" s="103"/>
      <c r="N92" s="104"/>
      <c r="O92" s="103"/>
      <c r="P92" s="104"/>
      <c r="Q92" s="103"/>
      <c r="R92" s="104"/>
      <c r="S92" s="103"/>
      <c r="T92" s="104"/>
      <c r="U92" s="103"/>
      <c r="V92" s="104"/>
      <c r="W92" s="103"/>
      <c r="X92" s="104"/>
      <c r="Y92" s="103"/>
      <c r="Z92" s="104"/>
      <c r="AA92" s="103"/>
      <c r="AB92" s="104"/>
      <c r="AC92" s="4"/>
      <c r="AD92" s="4"/>
      <c r="AE92" s="4"/>
    </row>
    <row r="93" ht="15.75" customHeight="1">
      <c r="A93" s="23"/>
      <c r="B93" s="102" t="s">
        <v>127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4"/>
      <c r="AD93" s="4"/>
      <c r="AE93" s="4"/>
    </row>
    <row r="94" ht="15.75" customHeight="1">
      <c r="A94" s="23"/>
      <c r="B94" s="102" t="s">
        <v>128</v>
      </c>
      <c r="C94" s="106"/>
      <c r="D94" s="107"/>
      <c r="E94" s="106"/>
      <c r="F94" s="107"/>
      <c r="G94" s="106"/>
      <c r="H94" s="109">
        <v>2.5</v>
      </c>
      <c r="I94" s="106"/>
      <c r="J94" s="107"/>
      <c r="K94" s="106"/>
      <c r="L94" s="107"/>
      <c r="M94" s="106"/>
      <c r="N94" s="107"/>
      <c r="O94" s="106"/>
      <c r="P94" s="107"/>
      <c r="Q94" s="106"/>
      <c r="R94" s="107"/>
      <c r="S94" s="106"/>
      <c r="T94" s="107"/>
      <c r="U94" s="106"/>
      <c r="V94" s="107"/>
      <c r="W94" s="106"/>
      <c r="X94" s="107"/>
      <c r="Y94" s="106"/>
      <c r="Z94" s="107"/>
      <c r="AA94" s="106"/>
      <c r="AB94" s="107"/>
      <c r="AC94" s="4"/>
      <c r="AD94" s="4"/>
      <c r="AE94" s="4"/>
    </row>
    <row r="95" ht="15.75" customHeight="1">
      <c r="A95" s="23"/>
      <c r="B95" s="102" t="s">
        <v>129</v>
      </c>
      <c r="C95" s="106"/>
      <c r="D95" s="107"/>
      <c r="E95" s="106"/>
      <c r="F95" s="107"/>
      <c r="G95" s="106"/>
      <c r="H95" s="109">
        <v>2.5</v>
      </c>
      <c r="I95" s="106"/>
      <c r="J95" s="107"/>
      <c r="K95" s="106"/>
      <c r="L95" s="107"/>
      <c r="M95" s="106"/>
      <c r="N95" s="107"/>
      <c r="O95" s="106"/>
      <c r="P95" s="107"/>
      <c r="Q95" s="106"/>
      <c r="R95" s="107"/>
      <c r="S95" s="106"/>
      <c r="T95" s="107"/>
      <c r="U95" s="106"/>
      <c r="V95" s="107"/>
      <c r="W95" s="106"/>
      <c r="X95" s="107"/>
      <c r="Y95" s="106"/>
      <c r="Z95" s="107"/>
      <c r="AA95" s="106"/>
      <c r="AB95" s="107"/>
      <c r="AC95" s="4"/>
      <c r="AD95" s="4"/>
      <c r="AE95" s="4"/>
    </row>
    <row r="96" ht="15.75" customHeight="1">
      <c r="A96" s="12"/>
      <c r="B96" s="102" t="s">
        <v>130</v>
      </c>
      <c r="C96" s="106"/>
      <c r="D96" s="107"/>
      <c r="E96" s="106"/>
      <c r="F96" s="107"/>
      <c r="G96" s="106"/>
      <c r="H96" s="107"/>
      <c r="I96" s="106"/>
      <c r="J96" s="107"/>
      <c r="K96" s="106"/>
      <c r="L96" s="107"/>
      <c r="M96" s="106"/>
      <c r="N96" s="107"/>
      <c r="O96" s="106"/>
      <c r="P96" s="107"/>
      <c r="Q96" s="106"/>
      <c r="R96" s="107"/>
      <c r="S96" s="106"/>
      <c r="T96" s="107"/>
      <c r="U96" s="106"/>
      <c r="V96" s="107"/>
      <c r="W96" s="106"/>
      <c r="X96" s="107"/>
      <c r="Y96" s="106"/>
      <c r="Z96" s="107"/>
      <c r="AA96" s="106"/>
      <c r="AB96" s="107"/>
      <c r="AC96" s="31" t="s">
        <v>39</v>
      </c>
      <c r="AD96" s="4">
        <f>SUM(AA88:AA96,Y88:Y96,W88:W96,U88:U96,S88:S96,Q88:Q96,O88:O96,M88:M96,K88:K96,I88:I96,G88:G96,E88:E96,C88:C96)</f>
        <v>0</v>
      </c>
      <c r="AE96" s="4">
        <f>SUM(AB88:AB96,Z88:Z96,X88:X96,V88:V96,T88:T96,R88:R96,P88:P96,N88:N96,L88:L96,H88:H96,F88:F96,J88:J96,D88:D96)</f>
        <v>11</v>
      </c>
    </row>
    <row r="97" ht="15.75" customHeight="1">
      <c r="A97" s="118" t="s">
        <v>131</v>
      </c>
      <c r="B97" s="121" t="s">
        <v>132</v>
      </c>
      <c r="C97" s="122"/>
      <c r="D97" s="123"/>
      <c r="E97" s="122"/>
      <c r="F97" s="123"/>
      <c r="G97" s="122"/>
      <c r="H97" s="123"/>
      <c r="I97" s="122"/>
      <c r="J97" s="123"/>
      <c r="K97" s="122"/>
      <c r="L97" s="123"/>
      <c r="M97" s="122"/>
      <c r="N97" s="123"/>
      <c r="O97" s="122"/>
      <c r="P97" s="123"/>
      <c r="Q97" s="122"/>
      <c r="R97" s="123"/>
      <c r="S97" s="122"/>
      <c r="T97" s="123"/>
      <c r="U97" s="122"/>
      <c r="V97" s="123"/>
      <c r="W97" s="122"/>
      <c r="X97" s="123"/>
      <c r="Y97" s="122"/>
      <c r="Z97" s="123"/>
      <c r="AA97" s="112"/>
      <c r="AB97" s="119"/>
      <c r="AC97" s="4"/>
      <c r="AD97" s="4"/>
      <c r="AE97" s="4"/>
    </row>
    <row r="98" ht="15.75" customHeight="1">
      <c r="A98" s="23"/>
      <c r="B98" s="121" t="s">
        <v>133</v>
      </c>
      <c r="C98" s="122"/>
      <c r="D98" s="123"/>
      <c r="E98" s="122"/>
      <c r="F98" s="123"/>
      <c r="G98" s="122"/>
      <c r="H98" s="123"/>
      <c r="I98" s="122"/>
      <c r="J98" s="123"/>
      <c r="K98" s="122"/>
      <c r="L98" s="123"/>
      <c r="M98" s="122"/>
      <c r="N98" s="123"/>
      <c r="O98" s="122"/>
      <c r="P98" s="123"/>
      <c r="Q98" s="122"/>
      <c r="R98" s="123"/>
      <c r="S98" s="122"/>
      <c r="T98" s="123"/>
      <c r="U98" s="122"/>
      <c r="V98" s="123"/>
      <c r="W98" s="122"/>
      <c r="X98" s="123"/>
      <c r="Y98" s="122"/>
      <c r="Z98" s="123"/>
      <c r="AA98" s="112"/>
      <c r="AB98" s="119"/>
      <c r="AC98" s="31" t="s">
        <v>39</v>
      </c>
      <c r="AD98" s="4">
        <f>SUM(AA68:AA98,Y68:Y98,W68:W98,U68:U98,S68:S98,Q68:Q97,Q98,O68:O98,M68:M98,K68:K98,I68:I98,G68:G98,E68:E98,C68:C98)</f>
        <v>0</v>
      </c>
      <c r="AE98" s="4">
        <f>SUM(AB68:AB98,Z68:Z98,X68:X98,V68:V98,T68:T98,R68:R98,P68:P98,N68:N98,L68:L98,J68:J98,H68:H98,F68:F98,D68:D98)</f>
        <v>53</v>
      </c>
    </row>
    <row r="99" ht="15.75" customHeight="1">
      <c r="A99" s="23"/>
      <c r="B99" s="121" t="s">
        <v>134</v>
      </c>
      <c r="C99" s="122"/>
      <c r="D99" s="123"/>
      <c r="E99" s="122"/>
      <c r="F99" s="123"/>
      <c r="G99" s="122"/>
      <c r="H99" s="123"/>
      <c r="I99" s="122"/>
      <c r="J99" s="123"/>
      <c r="K99" s="122"/>
      <c r="L99" s="123"/>
      <c r="M99" s="122"/>
      <c r="N99" s="123"/>
      <c r="O99" s="122"/>
      <c r="P99" s="123"/>
      <c r="Q99" s="122"/>
      <c r="R99" s="123"/>
      <c r="S99" s="122"/>
      <c r="T99" s="123"/>
      <c r="U99" s="122"/>
      <c r="V99" s="123"/>
      <c r="W99" s="122"/>
      <c r="X99" s="123"/>
      <c r="Y99" s="122"/>
      <c r="Z99" s="123"/>
      <c r="AA99" s="112"/>
      <c r="AB99" s="119"/>
      <c r="AC99" s="4"/>
      <c r="AD99" s="4"/>
      <c r="AE99" s="4"/>
    </row>
    <row r="100" ht="15.75" customHeight="1">
      <c r="A100" s="23"/>
      <c r="B100" s="121" t="s">
        <v>135</v>
      </c>
      <c r="C100" s="122"/>
      <c r="D100" s="123"/>
      <c r="E100" s="122"/>
      <c r="F100" s="123"/>
      <c r="G100" s="122"/>
      <c r="H100" s="123"/>
      <c r="I100" s="122"/>
      <c r="J100" s="123"/>
      <c r="K100" s="122"/>
      <c r="L100" s="123"/>
      <c r="M100" s="122"/>
      <c r="N100" s="123"/>
      <c r="O100" s="122"/>
      <c r="P100" s="123"/>
      <c r="Q100" s="122"/>
      <c r="R100" s="123"/>
      <c r="S100" s="122"/>
      <c r="T100" s="123"/>
      <c r="U100" s="122"/>
      <c r="V100" s="123"/>
      <c r="W100" s="122"/>
      <c r="X100" s="123"/>
      <c r="Y100" s="122"/>
      <c r="Z100" s="123"/>
      <c r="AA100" s="112"/>
      <c r="AB100" s="119"/>
      <c r="AC100" s="4"/>
      <c r="AD100" s="4"/>
      <c r="AE100" s="4"/>
    </row>
    <row r="101" ht="15.75" customHeight="1">
      <c r="A101" s="12"/>
      <c r="B101" s="121" t="s">
        <v>136</v>
      </c>
      <c r="C101" s="126"/>
      <c r="D101" s="127"/>
      <c r="E101" s="126"/>
      <c r="F101" s="127"/>
      <c r="G101" s="126"/>
      <c r="H101" s="127"/>
      <c r="I101" s="126"/>
      <c r="J101" s="127"/>
      <c r="K101" s="126"/>
      <c r="L101" s="127"/>
      <c r="M101" s="126"/>
      <c r="N101" s="127"/>
      <c r="O101" s="126"/>
      <c r="P101" s="127"/>
      <c r="Q101" s="126"/>
      <c r="R101" s="127"/>
      <c r="S101" s="126"/>
      <c r="T101" s="127"/>
      <c r="U101" s="126"/>
      <c r="V101" s="127"/>
      <c r="W101" s="126"/>
      <c r="X101" s="127"/>
      <c r="Y101" s="126"/>
      <c r="Z101" s="127"/>
      <c r="AA101" s="131"/>
      <c r="AB101" s="132"/>
      <c r="AC101" s="4"/>
      <c r="AD101" s="4"/>
      <c r="AE101" s="4"/>
    </row>
    <row r="102" ht="15.75" customHeight="1">
      <c r="A102" s="4"/>
      <c r="B102" s="133" t="s">
        <v>39</v>
      </c>
      <c r="C102" s="135">
        <f t="shared" ref="C102:AB102" si="4">SUM(C9:C101)</f>
        <v>0</v>
      </c>
      <c r="D102" s="135">
        <f t="shared" si="4"/>
        <v>14.5</v>
      </c>
      <c r="E102" s="135">
        <f t="shared" si="4"/>
        <v>0</v>
      </c>
      <c r="F102" s="135">
        <f t="shared" si="4"/>
        <v>17</v>
      </c>
      <c r="G102" s="135">
        <f t="shared" si="4"/>
        <v>0</v>
      </c>
      <c r="H102" s="135">
        <f t="shared" si="4"/>
        <v>18.5</v>
      </c>
      <c r="I102" s="135">
        <f t="shared" si="4"/>
        <v>0</v>
      </c>
      <c r="J102" s="135">
        <f t="shared" si="4"/>
        <v>9</v>
      </c>
      <c r="K102" s="135">
        <f t="shared" si="4"/>
        <v>0</v>
      </c>
      <c r="L102" s="135">
        <f t="shared" si="4"/>
        <v>12.5</v>
      </c>
      <c r="M102" s="135">
        <f t="shared" si="4"/>
        <v>0</v>
      </c>
      <c r="N102" s="135">
        <f t="shared" si="4"/>
        <v>12</v>
      </c>
      <c r="O102" s="135">
        <f t="shared" si="4"/>
        <v>0</v>
      </c>
      <c r="P102" s="135">
        <f t="shared" si="4"/>
        <v>14</v>
      </c>
      <c r="Q102" s="135">
        <f t="shared" si="4"/>
        <v>0</v>
      </c>
      <c r="R102" s="135">
        <f t="shared" si="4"/>
        <v>11</v>
      </c>
      <c r="S102" s="135">
        <f t="shared" si="4"/>
        <v>0</v>
      </c>
      <c r="T102" s="135">
        <f t="shared" si="4"/>
        <v>13</v>
      </c>
      <c r="U102" s="135">
        <f t="shared" si="4"/>
        <v>0</v>
      </c>
      <c r="V102" s="135">
        <f t="shared" si="4"/>
        <v>3.5</v>
      </c>
      <c r="W102" s="135">
        <f t="shared" si="4"/>
        <v>0</v>
      </c>
      <c r="X102" s="135">
        <f t="shared" si="4"/>
        <v>14</v>
      </c>
      <c r="Y102" s="135">
        <f t="shared" si="4"/>
        <v>0</v>
      </c>
      <c r="Z102" s="135">
        <f t="shared" si="4"/>
        <v>11</v>
      </c>
      <c r="AA102" s="135">
        <f t="shared" si="4"/>
        <v>0</v>
      </c>
      <c r="AB102" s="135">
        <f t="shared" si="4"/>
        <v>14.5</v>
      </c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31" t="s">
        <v>39</v>
      </c>
      <c r="AD107" s="4">
        <f>SUM(AA99:AA107,Y99:Y107,W99:W107,U99:U107,S99:S107,Q99:Q107,O99:O107,M99:M107,K99:K107,I99:I107,G99:G107,E99:E107,C99:C107)</f>
        <v>0</v>
      </c>
      <c r="AE107" s="4">
        <f>SUM(AB99:AB107,Z99:Z107,X99:X107,V99:V107,T99:T107,R99:R107,P99:P107,N99:N107,L99:L107,H99:H107,F99:F107,J99:J107,D99:D107)</f>
        <v>164.5</v>
      </c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31" t="s">
        <v>39</v>
      </c>
      <c r="AD112" s="4">
        <f>SUM(AA108:AA112,Y108:Y112,W108:W112,U108:U112,S108:S112,Q108:Q112,O108:O112,M108:M112,K108:K112,I108:I112,G108:G112,E108:E112,C108:C112)</f>
        <v>0</v>
      </c>
      <c r="AE112" s="4">
        <f>SUM(AB98:AB102,Z98:Z102,X98:X102,V98:V102,T98:T102,R98:R102,P98:P102,N98:N102,L98:L102,H98:H102,F98:F102,J98:J102,D98:D102)</f>
        <v>164.5</v>
      </c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 ht="15.75" customHeight="1">
      <c r="A195" s="4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4"/>
      <c r="AD195" s="4"/>
      <c r="AE195" s="4"/>
    </row>
    <row r="196" ht="15.75" customHeight="1">
      <c r="A196" s="4"/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4"/>
      <c r="AD196" s="4"/>
      <c r="AE196" s="4"/>
    </row>
    <row r="197" ht="15.75" customHeight="1">
      <c r="A197" s="4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4"/>
      <c r="AD197" s="4"/>
      <c r="AE197" s="4"/>
    </row>
    <row r="198" ht="15.75" customHeight="1">
      <c r="A198" s="4"/>
      <c r="B198" s="137"/>
      <c r="C198" s="137"/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4"/>
      <c r="AD198" s="4"/>
      <c r="AE198" s="4"/>
    </row>
    <row r="199" ht="15.75" customHeight="1">
      <c r="A199" s="4"/>
      <c r="B199" s="137"/>
      <c r="C199" s="137"/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4"/>
      <c r="AD199" s="4"/>
      <c r="AE199" s="4"/>
    </row>
    <row r="200" ht="15.75" customHeight="1">
      <c r="A200" s="4"/>
      <c r="B200" s="137"/>
      <c r="C200" s="137"/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4"/>
      <c r="AD200" s="4"/>
      <c r="AE200" s="4"/>
    </row>
    <row r="201" ht="15.75" customHeight="1">
      <c r="A201" s="4"/>
      <c r="B201" s="137"/>
      <c r="C201" s="137"/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4"/>
      <c r="AD201" s="4"/>
      <c r="AE201" s="4"/>
    </row>
    <row r="202" ht="15.75" customHeight="1">
      <c r="A202" s="4"/>
      <c r="B202" s="137"/>
      <c r="C202" s="137"/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4"/>
      <c r="AD202" s="4"/>
      <c r="AE202" s="4"/>
    </row>
    <row r="203" ht="15.75" customHeight="1">
      <c r="A203" s="4"/>
      <c r="B203" s="137"/>
      <c r="C203" s="137"/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4"/>
      <c r="AD203" s="4"/>
      <c r="AE203" s="4"/>
    </row>
    <row r="204" ht="15.75" customHeight="1">
      <c r="A204" s="4"/>
      <c r="B204" s="137"/>
      <c r="C204" s="137"/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4"/>
      <c r="AD204" s="4"/>
      <c r="AE204" s="4"/>
    </row>
    <row r="205" ht="15.75" customHeight="1">
      <c r="A205" s="4"/>
      <c r="B205" s="137"/>
      <c r="C205" s="137"/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4"/>
      <c r="AD205" s="4"/>
      <c r="AE205" s="4"/>
    </row>
    <row r="206" ht="15.75" customHeight="1">
      <c r="A206" s="4"/>
      <c r="B206" s="137"/>
      <c r="C206" s="137"/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4"/>
      <c r="AD206" s="4"/>
      <c r="AE206" s="4"/>
    </row>
    <row r="207" ht="15.75" customHeight="1">
      <c r="A207" s="4"/>
      <c r="B207" s="137"/>
      <c r="C207" s="137"/>
      <c r="D207" s="137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4"/>
      <c r="AD207" s="4"/>
      <c r="AE207" s="4"/>
    </row>
    <row r="208" ht="15.75" customHeight="1">
      <c r="A208" s="4"/>
      <c r="B208" s="137"/>
      <c r="C208" s="137"/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4"/>
      <c r="AD208" s="4"/>
      <c r="AE208" s="4"/>
    </row>
    <row r="209" ht="15.75" customHeight="1">
      <c r="A209" s="4"/>
      <c r="B209" s="137"/>
      <c r="C209" s="137"/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4"/>
      <c r="AD209" s="4"/>
      <c r="AE209" s="4"/>
    </row>
    <row r="210" ht="15.75" customHeight="1">
      <c r="A210" s="4"/>
      <c r="B210" s="137"/>
      <c r="C210" s="137"/>
      <c r="D210" s="137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4"/>
      <c r="AD210" s="4"/>
      <c r="AE210" s="4"/>
    </row>
    <row r="211" ht="15.75" customHeight="1">
      <c r="A211" s="4"/>
      <c r="B211" s="137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4"/>
      <c r="AD211" s="4"/>
      <c r="AE211" s="4"/>
    </row>
    <row r="212" ht="15.75" customHeight="1">
      <c r="A212" s="4"/>
      <c r="B212" s="137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</sheetData>
  <mergeCells count="26">
    <mergeCell ref="A56:A64"/>
    <mergeCell ref="A88:A96"/>
    <mergeCell ref="A65:A87"/>
    <mergeCell ref="A97:A101"/>
    <mergeCell ref="A44:A55"/>
    <mergeCell ref="A33:A43"/>
    <mergeCell ref="A9:A18"/>
    <mergeCell ref="A25:A32"/>
    <mergeCell ref="A19:A24"/>
    <mergeCell ref="A2:B2"/>
    <mergeCell ref="A1:B1"/>
    <mergeCell ref="B7:B8"/>
    <mergeCell ref="A7:A8"/>
    <mergeCell ref="C7:D7"/>
    <mergeCell ref="G7:H7"/>
    <mergeCell ref="E7:F7"/>
    <mergeCell ref="Y7:Z7"/>
    <mergeCell ref="AA7:AB7"/>
    <mergeCell ref="I7:J7"/>
    <mergeCell ref="S7:T7"/>
    <mergeCell ref="U7:V7"/>
    <mergeCell ref="M7:N7"/>
    <mergeCell ref="K7:L7"/>
    <mergeCell ref="Q7:R7"/>
    <mergeCell ref="O7:P7"/>
    <mergeCell ref="W7:X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9.71"/>
    <col customWidth="1" min="2" max="2" width="47.43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4"/>
      <c r="E3" s="20"/>
      <c r="F3" s="24"/>
      <c r="G3" s="20"/>
      <c r="H3" s="24"/>
      <c r="I3" s="20"/>
      <c r="J3" s="21"/>
      <c r="K3" s="20"/>
      <c r="L3" s="24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4"/>
      <c r="AC3" s="4"/>
      <c r="AD3" s="30"/>
      <c r="AE3" s="30"/>
    </row>
    <row r="4" ht="15.75" customHeight="1">
      <c r="A4" s="23"/>
      <c r="B4" s="138" t="s">
        <v>137</v>
      </c>
      <c r="C4" s="139"/>
      <c r="D4" s="140"/>
      <c r="E4" s="139"/>
      <c r="F4" s="140"/>
      <c r="G4" s="139"/>
      <c r="H4" s="140">
        <v>0.5</v>
      </c>
      <c r="I4" s="139"/>
      <c r="J4" s="141"/>
      <c r="K4" s="139"/>
      <c r="L4" s="140"/>
      <c r="M4" s="139"/>
      <c r="N4" s="141"/>
      <c r="O4" s="139"/>
      <c r="P4" s="141"/>
      <c r="Q4" s="139"/>
      <c r="R4" s="141"/>
      <c r="S4" s="139"/>
      <c r="T4" s="141"/>
      <c r="U4" s="139"/>
      <c r="V4" s="141"/>
      <c r="W4" s="139"/>
      <c r="X4" s="141"/>
      <c r="Y4" s="139"/>
      <c r="Z4" s="141"/>
      <c r="AA4" s="139"/>
      <c r="AB4" s="140"/>
      <c r="AC4" s="31"/>
      <c r="AD4" s="142"/>
      <c r="AE4" s="4"/>
    </row>
    <row r="5" ht="15.75" customHeight="1">
      <c r="A5" s="23"/>
      <c r="B5" s="25" t="s">
        <v>29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8"/>
      <c r="W5" s="26"/>
      <c r="X5" s="27"/>
      <c r="Y5" s="26"/>
      <c r="Z5" s="28"/>
      <c r="AA5" s="26"/>
      <c r="AB5" s="27"/>
      <c r="AC5" s="4"/>
      <c r="AD5" s="4"/>
      <c r="AE5" s="142"/>
    </row>
    <row r="6" ht="15.75" customHeight="1">
      <c r="A6" s="23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8">
        <v>9.0</v>
      </c>
      <c r="U6" s="26"/>
      <c r="V6" s="28">
        <v>10.5</v>
      </c>
      <c r="W6" s="26"/>
      <c r="X6" s="28">
        <v>2.0</v>
      </c>
      <c r="Y6" s="26"/>
      <c r="Z6" s="28">
        <v>3.0</v>
      </c>
      <c r="AA6" s="26"/>
      <c r="AB6" s="27"/>
      <c r="AC6" s="4"/>
      <c r="AD6" s="4"/>
      <c r="AE6" s="4"/>
    </row>
    <row r="7" ht="15.75" customHeight="1">
      <c r="A7" s="23"/>
      <c r="B7" s="25" t="s">
        <v>31</v>
      </c>
      <c r="C7" s="26"/>
      <c r="D7" s="27"/>
      <c r="E7" s="26"/>
      <c r="F7" s="28">
        <v>1.0</v>
      </c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32</v>
      </c>
      <c r="C8" s="26"/>
      <c r="D8" s="28">
        <v>2.0</v>
      </c>
      <c r="E8" s="26"/>
      <c r="F8" s="28">
        <v>2.0</v>
      </c>
      <c r="G8" s="26"/>
      <c r="H8" s="28">
        <v>2.0</v>
      </c>
      <c r="I8" s="26"/>
      <c r="J8" s="27"/>
      <c r="K8" s="26"/>
      <c r="L8" s="28">
        <v>2.0</v>
      </c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8">
        <v>2.0</v>
      </c>
      <c r="AC8" s="4"/>
      <c r="AD8" s="4"/>
      <c r="AE8" s="4"/>
    </row>
    <row r="9" ht="15.75" customHeight="1">
      <c r="A9" s="23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8">
        <v>12.0</v>
      </c>
      <c r="AC9" s="4"/>
      <c r="AD9" s="4"/>
      <c r="AE9" s="4"/>
    </row>
    <row r="10" ht="15.75" customHeight="1">
      <c r="A10" s="23"/>
      <c r="B10" s="25" t="s">
        <v>34</v>
      </c>
      <c r="C10" s="26"/>
      <c r="D10" s="28">
        <v>2.0</v>
      </c>
      <c r="E10" s="26"/>
      <c r="F10" s="28">
        <v>2.0</v>
      </c>
      <c r="G10" s="26"/>
      <c r="H10" s="28">
        <v>2.0</v>
      </c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</row>
    <row r="11" ht="15.75" customHeight="1">
      <c r="A11" s="23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23"/>
      <c r="B12" s="25" t="s">
        <v>37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8">
        <v>2.0</v>
      </c>
      <c r="AA12" s="26"/>
      <c r="AB12" s="27"/>
      <c r="AC12" s="4"/>
      <c r="AD12" s="30" t="s">
        <v>25</v>
      </c>
      <c r="AE12" s="30" t="s">
        <v>26</v>
      </c>
    </row>
    <row r="13" ht="15.75" customHeight="1">
      <c r="A13" s="12"/>
      <c r="B13" s="25" t="s">
        <v>38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8">
        <v>4.0</v>
      </c>
      <c r="W13" s="26"/>
      <c r="X13" s="27"/>
      <c r="Y13" s="26"/>
      <c r="Z13" s="28">
        <v>9.0</v>
      </c>
      <c r="AA13" s="26"/>
      <c r="AB13" s="28">
        <v>1.0</v>
      </c>
      <c r="AC13" s="31" t="s">
        <v>39</v>
      </c>
      <c r="AD13" s="4">
        <f>SUM(AA2:AA13,W2:W13,U2:U13,S2:S13,Q2:Q13,Y2:Y13,O2:O13,M2:M13,K2:K13,I2:I13,G2:G13,E2:E13,C2:C13)</f>
        <v>0</v>
      </c>
      <c r="AE13" s="4">
        <f>SUM(AB2:AB13,Z2:Z13,X2:X13,V2:V13,T2:T13,R2:R13,P2:P13,N2:N13,L2:L13,J2:J13,H2:H13,F2:F13,D2:D13)</f>
        <v>70</v>
      </c>
    </row>
    <row r="14" ht="15.75" customHeight="1">
      <c r="A14" s="33" t="s">
        <v>41</v>
      </c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40">
        <v>2.5</v>
      </c>
      <c r="U14" s="35"/>
      <c r="V14" s="40">
        <v>2.5</v>
      </c>
      <c r="W14" s="35"/>
      <c r="X14" s="36"/>
      <c r="Y14" s="35"/>
      <c r="Z14" s="36"/>
      <c r="AA14" s="38"/>
      <c r="AB14" s="39"/>
      <c r="AC14" s="31"/>
      <c r="AD14" s="4"/>
      <c r="AE14" s="4"/>
    </row>
    <row r="15" ht="15.75" customHeight="1">
      <c r="A15" s="42"/>
      <c r="B15" s="34" t="s">
        <v>43</v>
      </c>
      <c r="C15" s="35"/>
      <c r="D15" s="36"/>
      <c r="E15" s="35"/>
      <c r="F15" s="40">
        <v>4.0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142"/>
    </row>
    <row r="16" ht="15.75" customHeight="1">
      <c r="A16" s="42"/>
      <c r="B16" s="34" t="s">
        <v>44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45</v>
      </c>
      <c r="C17" s="35"/>
      <c r="D17" s="36"/>
      <c r="E17" s="35"/>
      <c r="F17" s="40">
        <v>5.0</v>
      </c>
      <c r="G17" s="35"/>
      <c r="H17" s="40">
        <v>3.0</v>
      </c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2"/>
      <c r="B18" s="34" t="s">
        <v>46</v>
      </c>
      <c r="C18" s="35"/>
      <c r="D18" s="36"/>
      <c r="E18" s="35"/>
      <c r="F18" s="40">
        <v>1.5</v>
      </c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</row>
    <row r="19" ht="15.75" customHeight="1">
      <c r="A19" s="44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8"/>
      <c r="AB19" s="39"/>
      <c r="AC19" s="31" t="s">
        <v>39</v>
      </c>
      <c r="AD19" s="4">
        <f>SUM(AA14:AA19,Y14:Y19,W14:W19,U14:U19,S14:S19,Q14:Q19,O14:O19,M14:M19,K14:K19,I14:I19,E14:E19,G14:G19,C14:C19)</f>
        <v>0</v>
      </c>
      <c r="AE19" s="4">
        <f>SUM(AB14:AB19,Z14:Z19,X14:X19,V14:V19,T14:T19,R14:R19,P14:P19,N14:N19,L14:L19,J14:J19,H14:H19,F14:F19,D14:D19)</f>
        <v>18.5</v>
      </c>
    </row>
    <row r="20" ht="15.75" customHeight="1">
      <c r="A20" s="45" t="s">
        <v>49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/>
      <c r="AD20" s="4"/>
      <c r="AE20" s="4"/>
    </row>
    <row r="21" ht="15.75" customHeight="1">
      <c r="A21" s="23"/>
      <c r="B21" s="46" t="s">
        <v>51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46" t="s">
        <v>52</v>
      </c>
      <c r="C22" s="47"/>
      <c r="D22" s="48"/>
      <c r="E22" s="47"/>
      <c r="F22" s="48"/>
      <c r="G22" s="47"/>
      <c r="H22" s="48"/>
      <c r="I22" s="47"/>
      <c r="J22" s="53">
        <v>7.0</v>
      </c>
      <c r="K22" s="47"/>
      <c r="L22" s="48"/>
      <c r="M22" s="47"/>
      <c r="N22" s="53">
        <v>14.0</v>
      </c>
      <c r="O22" s="47"/>
      <c r="P22" s="53">
        <v>12.0</v>
      </c>
      <c r="Q22" s="47"/>
      <c r="R22" s="53">
        <v>14.0</v>
      </c>
      <c r="S22" s="47"/>
      <c r="T22" s="53">
        <v>4.0</v>
      </c>
      <c r="U22" s="47"/>
      <c r="V22" s="48"/>
      <c r="W22" s="47"/>
      <c r="X22" s="53">
        <v>23.0</v>
      </c>
      <c r="Y22" s="47"/>
      <c r="Z22" s="48"/>
      <c r="AA22" s="50"/>
      <c r="AB22" s="51"/>
      <c r="AC22" s="4"/>
      <c r="AD22" s="4"/>
      <c r="AE22" s="4"/>
    </row>
    <row r="23" ht="15.75" customHeight="1">
      <c r="A23" s="23"/>
      <c r="B23" s="46" t="s">
        <v>53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54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55</v>
      </c>
      <c r="C25" s="47"/>
      <c r="D25" s="48"/>
      <c r="E25" s="47"/>
      <c r="F25" s="48"/>
      <c r="G25" s="47"/>
      <c r="H25" s="48"/>
      <c r="I25" s="47"/>
      <c r="J25" s="53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53">
        <v>2.0</v>
      </c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54" t="s">
        <v>56</v>
      </c>
      <c r="C26" s="47"/>
      <c r="D26" s="48"/>
      <c r="E26" s="47"/>
      <c r="F26" s="48"/>
      <c r="G26" s="47"/>
      <c r="H26" s="48"/>
      <c r="I26" s="47"/>
      <c r="J26" s="53"/>
      <c r="K26" s="47"/>
      <c r="L26" s="48"/>
      <c r="M26" s="47"/>
      <c r="N26" s="53">
        <v>13.0</v>
      </c>
      <c r="O26" s="47"/>
      <c r="P26" s="53">
        <v>12.0</v>
      </c>
      <c r="Q26" s="47"/>
      <c r="R26" s="53">
        <v>13.0</v>
      </c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31" t="s">
        <v>39</v>
      </c>
      <c r="AD27" s="4">
        <f>SUM(AA21:AA27,Y21:Y27,W21:W27,U21:U27,S21:S27,Q21:Q27,O21:O27,M21:M27,K21:K27,I21:I27,G21:G27,E21:E27,C21:C27)</f>
        <v>0</v>
      </c>
      <c r="AE27" s="4">
        <f>SUM(AB20:AB27,Z20:Z27,X20:X27,V20:V27,T20:T27,R20:R27,P20:P27,N20:N27,L20:L27,J20:J27,H20:H27,F20:F27,D20:D27)</f>
        <v>116</v>
      </c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60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31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60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60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58"/>
      <c r="L31" s="60">
        <v>6.0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0">
        <v>2.0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31" t="s">
        <v>39</v>
      </c>
      <c r="AD39" s="4">
        <f>SUM(AA30:AA42,Y30:Y42,W30:W42,U30:U42,S30:S42,Q30:Q42,O30:O42,M30:M42,K30:K42,I30:I42,G30:G42,E30:E42,C30:C42)</f>
        <v>0</v>
      </c>
      <c r="AE39" s="142">
        <v>0.0</v>
      </c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4"/>
      <c r="AD40" s="4"/>
      <c r="AE40" s="4"/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4">
        <v>1.0</v>
      </c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31" t="s">
        <v>39</v>
      </c>
      <c r="AD51" s="4">
        <f>SUM(AA43:AA51,Y43:Y51,W43:W51,U43:U51,S43:S51,Q43:Q51,O43:O51,M43:M51,K43:K51,I43:I51,G43:G51,E43:E51,C43:C51)</f>
        <v>0</v>
      </c>
      <c r="AE51" s="4">
        <f>J51+J53+J54</f>
        <v>5</v>
      </c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4"/>
      <c r="AD52" s="4"/>
      <c r="AE52" s="4"/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4">
        <v>2.0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4">
        <v>2.0</v>
      </c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89"/>
      <c r="D59" s="92">
        <v>2.0</v>
      </c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31" t="s">
        <v>39</v>
      </c>
      <c r="AD59" s="4">
        <f>SUM(AA72:AA80,Y72:Y80,W72:W80,U72:U80,S72:S80,Q72:Q80,O72:O80,M72:M80,K72:K80,I72:I80,G72:G80,E72:E80,C72:C80)</f>
        <v>0</v>
      </c>
      <c r="AE59" s="4">
        <f>V60+T66+L66+J66+F60+H67+H66+F66+F67+D59+D60+D61+D62+D66+D71+D77</f>
        <v>25</v>
      </c>
    </row>
    <row r="60" ht="15.75" customHeight="1">
      <c r="A60" s="23"/>
      <c r="B60" s="88" t="s">
        <v>96</v>
      </c>
      <c r="C60" s="89"/>
      <c r="D60" s="92">
        <v>4.0</v>
      </c>
      <c r="E60" s="89"/>
      <c r="F60" s="92">
        <v>1.0</v>
      </c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2">
        <v>1.0</v>
      </c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89"/>
      <c r="D61" s="92">
        <v>4.0</v>
      </c>
      <c r="E61" s="89"/>
      <c r="F61" s="90"/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4"/>
      <c r="AD61" s="4"/>
      <c r="AE61" s="4"/>
    </row>
    <row r="62" ht="15.75" customHeight="1">
      <c r="A62" s="23"/>
      <c r="B62" s="88" t="s">
        <v>98</v>
      </c>
      <c r="C62" s="89"/>
      <c r="D62" s="92">
        <v>1.0</v>
      </c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89"/>
      <c r="D66" s="92">
        <v>1.0</v>
      </c>
      <c r="E66" s="89"/>
      <c r="F66" s="92">
        <v>1.0</v>
      </c>
      <c r="G66" s="89"/>
      <c r="H66" s="92">
        <v>1.0</v>
      </c>
      <c r="I66" s="89"/>
      <c r="J66" s="92">
        <v>1.0</v>
      </c>
      <c r="K66" s="89"/>
      <c r="L66" s="92">
        <v>1.0</v>
      </c>
      <c r="M66" s="89"/>
      <c r="N66" s="90"/>
      <c r="O66" s="89"/>
      <c r="P66" s="90"/>
      <c r="Q66" s="89"/>
      <c r="R66" s="90"/>
      <c r="S66" s="89"/>
      <c r="T66" s="92">
        <v>1.0</v>
      </c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89"/>
      <c r="F67" s="92">
        <v>2.0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2">
        <v>3.0</v>
      </c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96" t="s">
        <v>102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2">
        <v>1.0</v>
      </c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101" t="s">
        <v>119</v>
      </c>
      <c r="B79" s="102" t="s">
        <v>120</v>
      </c>
      <c r="C79" s="103"/>
      <c r="D79" s="104"/>
      <c r="E79" s="103"/>
      <c r="F79" s="104"/>
      <c r="G79" s="103"/>
      <c r="H79" s="105">
        <v>1.5</v>
      </c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31" t="s">
        <v>39</v>
      </c>
      <c r="AD79" s="4">
        <f>SUM(AA52:AA82,Y52:Y82,W52:W82,U52:U82,S52:S82,Q52:Q81,Q82,O52:O82,M52:M82,K52:K82,I52:I82,G52:G82,E52:E82,C52:C82)</f>
        <v>0</v>
      </c>
      <c r="AE79" s="4">
        <f>H79+H80+H83+H85</f>
        <v>10</v>
      </c>
    </row>
    <row r="80" ht="15.75" customHeight="1">
      <c r="A80" s="23"/>
      <c r="B80" s="102" t="s">
        <v>123</v>
      </c>
      <c r="C80" s="103"/>
      <c r="D80" s="104"/>
      <c r="E80" s="103"/>
      <c r="F80" s="104"/>
      <c r="G80" s="103"/>
      <c r="H80" s="105">
        <v>2.0</v>
      </c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</row>
    <row r="81" ht="15.75" customHeight="1">
      <c r="A81" s="23"/>
      <c r="B81" s="102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125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</row>
    <row r="83" ht="15.75" customHeight="1">
      <c r="A83" s="23"/>
      <c r="B83" s="102" t="s">
        <v>126</v>
      </c>
      <c r="C83" s="103"/>
      <c r="D83" s="104"/>
      <c r="E83" s="103"/>
      <c r="F83" s="104"/>
      <c r="G83" s="103"/>
      <c r="H83" s="105">
        <v>4.0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128</v>
      </c>
      <c r="C85" s="106"/>
      <c r="D85" s="107"/>
      <c r="E85" s="106"/>
      <c r="F85" s="107"/>
      <c r="G85" s="106"/>
      <c r="H85" s="109">
        <v>2.5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129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2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118" t="s">
        <v>131</v>
      </c>
      <c r="B88" s="121" t="s">
        <v>132</v>
      </c>
      <c r="C88" s="122"/>
      <c r="D88" s="123"/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31" t="s">
        <v>39</v>
      </c>
      <c r="AD88" s="4">
        <f>SUM(AA83:AA91,Y83:Y91,W83:W91,U83:U91,S83:S91,Q83:Q91,O83:O91,M83:M91,K83:K91,I83:I91,G83:G91,E83:E91,C83:C91)</f>
        <v>0</v>
      </c>
      <c r="AE88" s="142">
        <v>0.0</v>
      </c>
    </row>
    <row r="89" ht="15.75" customHeight="1">
      <c r="A89" s="23"/>
      <c r="B89" s="121" t="s">
        <v>133</v>
      </c>
      <c r="C89" s="122"/>
      <c r="D89" s="123"/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4"/>
      <c r="AD89" s="4"/>
      <c r="AE89" s="4"/>
    </row>
    <row r="90" ht="15.75" customHeight="1">
      <c r="A90" s="23"/>
      <c r="B90" s="121" t="s">
        <v>134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135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</row>
    <row r="92" ht="15.75" customHeight="1">
      <c r="A92" s="12"/>
      <c r="B92" s="121" t="s">
        <v>136</v>
      </c>
      <c r="C92" s="126"/>
      <c r="D92" s="127"/>
      <c r="E92" s="126"/>
      <c r="F92" s="127"/>
      <c r="G92" s="126"/>
      <c r="H92" s="127"/>
      <c r="I92" s="126"/>
      <c r="J92" s="127"/>
      <c r="K92" s="126"/>
      <c r="L92" s="127"/>
      <c r="M92" s="126"/>
      <c r="N92" s="127"/>
      <c r="O92" s="126"/>
      <c r="P92" s="127"/>
      <c r="Q92" s="126"/>
      <c r="R92" s="127"/>
      <c r="S92" s="126"/>
      <c r="T92" s="127"/>
      <c r="U92" s="126"/>
      <c r="V92" s="127"/>
      <c r="W92" s="126"/>
      <c r="X92" s="127"/>
      <c r="Y92" s="126"/>
      <c r="Z92" s="127"/>
      <c r="AA92" s="131"/>
      <c r="AB92" s="132"/>
      <c r="AC92" s="4"/>
      <c r="AD92" s="4"/>
      <c r="AE92" s="4"/>
    </row>
    <row r="93" ht="15.75" customHeight="1">
      <c r="A93" s="4"/>
      <c r="B93" s="133" t="s">
        <v>39</v>
      </c>
      <c r="C93" s="135">
        <f t="shared" ref="C93:AB93" si="1">SUM(C3:C92)</f>
        <v>0</v>
      </c>
      <c r="D93" s="135">
        <f t="shared" si="1"/>
        <v>20</v>
      </c>
      <c r="E93" s="135">
        <f t="shared" si="1"/>
        <v>0</v>
      </c>
      <c r="F93" s="135">
        <f t="shared" si="1"/>
        <v>19.5</v>
      </c>
      <c r="G93" s="135">
        <f t="shared" si="1"/>
        <v>0</v>
      </c>
      <c r="H93" s="135">
        <f t="shared" si="1"/>
        <v>18.5</v>
      </c>
      <c r="I93" s="135">
        <f t="shared" si="1"/>
        <v>0</v>
      </c>
      <c r="J93" s="135">
        <f t="shared" si="1"/>
        <v>15</v>
      </c>
      <c r="K93" s="135">
        <f t="shared" si="1"/>
        <v>0</v>
      </c>
      <c r="L93" s="135">
        <f t="shared" si="1"/>
        <v>21</v>
      </c>
      <c r="M93" s="135">
        <f t="shared" si="1"/>
        <v>0</v>
      </c>
      <c r="N93" s="135">
        <f t="shared" si="1"/>
        <v>27</v>
      </c>
      <c r="O93" s="135">
        <f t="shared" si="1"/>
        <v>0</v>
      </c>
      <c r="P93" s="135">
        <f t="shared" si="1"/>
        <v>24</v>
      </c>
      <c r="Q93" s="135">
        <f t="shared" si="1"/>
        <v>0</v>
      </c>
      <c r="R93" s="135">
        <f t="shared" si="1"/>
        <v>27</v>
      </c>
      <c r="S93" s="135">
        <f t="shared" si="1"/>
        <v>0</v>
      </c>
      <c r="T93" s="135">
        <f t="shared" si="1"/>
        <v>16.5</v>
      </c>
      <c r="U93" s="135">
        <f t="shared" si="1"/>
        <v>0</v>
      </c>
      <c r="V93" s="135">
        <f t="shared" si="1"/>
        <v>18</v>
      </c>
      <c r="W93" s="135">
        <f t="shared" si="1"/>
        <v>0</v>
      </c>
      <c r="X93" s="135">
        <f t="shared" si="1"/>
        <v>27</v>
      </c>
      <c r="Y93" s="135">
        <f t="shared" si="1"/>
        <v>0</v>
      </c>
      <c r="Z93" s="135">
        <f t="shared" si="1"/>
        <v>14</v>
      </c>
      <c r="AA93" s="135">
        <f t="shared" si="1"/>
        <v>0</v>
      </c>
      <c r="AB93" s="135">
        <f t="shared" si="1"/>
        <v>15</v>
      </c>
      <c r="AC93" s="4"/>
      <c r="AD93" s="4"/>
      <c r="AE93" s="4"/>
    </row>
    <row r="94" ht="15.75" customHeight="1">
      <c r="A94" s="4"/>
      <c r="B94" s="137"/>
      <c r="C94" s="9" t="s">
        <v>12</v>
      </c>
      <c r="D94" s="10"/>
      <c r="E94" s="9" t="s">
        <v>13</v>
      </c>
      <c r="F94" s="10"/>
      <c r="G94" s="9" t="s">
        <v>14</v>
      </c>
      <c r="H94" s="10"/>
      <c r="I94" s="9" t="s">
        <v>15</v>
      </c>
      <c r="J94" s="10"/>
      <c r="K94" s="9" t="s">
        <v>16</v>
      </c>
      <c r="L94" s="10"/>
      <c r="M94" s="9" t="s">
        <v>17</v>
      </c>
      <c r="N94" s="10"/>
      <c r="O94" s="9" t="s">
        <v>18</v>
      </c>
      <c r="P94" s="10"/>
      <c r="Q94" s="9" t="s">
        <v>19</v>
      </c>
      <c r="R94" s="10"/>
      <c r="S94" s="9" t="s">
        <v>20</v>
      </c>
      <c r="T94" s="10"/>
      <c r="U94" s="9" t="s">
        <v>21</v>
      </c>
      <c r="V94" s="10"/>
      <c r="W94" s="9" t="s">
        <v>22</v>
      </c>
      <c r="X94" s="10"/>
      <c r="Y94" s="9" t="s">
        <v>23</v>
      </c>
      <c r="Z94" s="10"/>
      <c r="AA94" s="9" t="s">
        <v>24</v>
      </c>
      <c r="AB94" s="10"/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</sheetData>
  <mergeCells count="37">
    <mergeCell ref="M94:N94"/>
    <mergeCell ref="I94:J94"/>
    <mergeCell ref="Y94:Z94"/>
    <mergeCell ref="AA94:AB94"/>
    <mergeCell ref="K94:L94"/>
    <mergeCell ref="S94:T94"/>
    <mergeCell ref="AA1:AB1"/>
    <mergeCell ref="O94:P94"/>
    <mergeCell ref="Q94:R94"/>
    <mergeCell ref="A88:A92"/>
    <mergeCell ref="C94:D94"/>
    <mergeCell ref="A59:A78"/>
    <mergeCell ref="A79:A87"/>
    <mergeCell ref="A51:A58"/>
    <mergeCell ref="A28:A38"/>
    <mergeCell ref="A20:A27"/>
    <mergeCell ref="A39:A50"/>
    <mergeCell ref="A14:A19"/>
    <mergeCell ref="A3:A13"/>
    <mergeCell ref="A1:A2"/>
    <mergeCell ref="U1:V1"/>
    <mergeCell ref="S1:T1"/>
    <mergeCell ref="W1:X1"/>
    <mergeCell ref="Y1:Z1"/>
    <mergeCell ref="M1:N1"/>
    <mergeCell ref="K1:L1"/>
    <mergeCell ref="Q1:R1"/>
    <mergeCell ref="I1:J1"/>
    <mergeCell ref="E1:F1"/>
    <mergeCell ref="G1:H1"/>
    <mergeCell ref="B1:B2"/>
    <mergeCell ref="C1:D1"/>
    <mergeCell ref="O1:P1"/>
    <mergeCell ref="W94:X94"/>
    <mergeCell ref="U94:V94"/>
    <mergeCell ref="E94:F94"/>
    <mergeCell ref="G94:H94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8">
        <v>10.0</v>
      </c>
      <c r="U5" s="26"/>
      <c r="V5" s="28">
        <v>3.0</v>
      </c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8">
        <v>2.0</v>
      </c>
      <c r="G9" s="26"/>
      <c r="H9" s="28">
        <v>2.0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4">
        <f>SUM(AA1:AA12,W1:W12,U1:U12,S1:S12,Q1:Q12,Y1:Y12,O1:O12,M1:M12,K1:K12,I1:I12,G1:G12,E1:E12,C1:C12)</f>
        <v>0</v>
      </c>
      <c r="AE12" s="4">
        <f>SUM(AB1:AB12,Z1:Z12,X1:X12,V1:V12,T1:T12,R1:R12,P1:P12,N1:N12,L1:L12,J1:J12,H1:H12,F1:F12,D1:D12)</f>
        <v>17</v>
      </c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40">
        <v>2.0</v>
      </c>
      <c r="U13" s="35"/>
      <c r="V13" s="36"/>
      <c r="W13" s="35"/>
      <c r="X13" s="36"/>
      <c r="Y13" s="35"/>
      <c r="Z13" s="36"/>
      <c r="AA13" s="38"/>
      <c r="AB13" s="39"/>
      <c r="AC13" s="4"/>
      <c r="AD13" s="30"/>
      <c r="AE13" s="30"/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/>
      <c r="AD14" s="4"/>
      <c r="AE14" s="4"/>
    </row>
    <row r="15" ht="15.75" customHeight="1">
      <c r="A15" s="42"/>
      <c r="B15" s="34" t="s">
        <v>44</v>
      </c>
      <c r="C15" s="35"/>
      <c r="D15" s="36"/>
      <c r="E15" s="35"/>
      <c r="F15" s="40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40">
        <v>2.0</v>
      </c>
      <c r="G16" s="35"/>
      <c r="H16" s="40">
        <v>1.0</v>
      </c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31" t="s">
        <v>39</v>
      </c>
      <c r="AD18" s="4">
        <f>SUM(AA13:AA18,Y13:Y18,W13:W18,U13:U18,S13:S18,Q13:Q18,O13:O18,M13:M18,K13:K18,I13:I18,E13:E18,G13:G18,C13:C18)</f>
        <v>0</v>
      </c>
      <c r="AE18" s="4">
        <f>SUM(AB13:AB18,Z13:Z18,X13:X18,V13:V18,T13:T18,R13:R18,P13:P18,N13:N18,L13:L18,J13:J18,H13:H18,F13:F18,D13:D18)</f>
        <v>7</v>
      </c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47"/>
      <c r="F20" s="53">
        <v>1.0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/>
      <c r="AD20" s="4"/>
      <c r="AE20" s="4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53">
        <v>4.0</v>
      </c>
      <c r="O21" s="47"/>
      <c r="P21" s="53">
        <v>3.0</v>
      </c>
      <c r="Q21" s="47"/>
      <c r="R21" s="53">
        <v>4.0</v>
      </c>
      <c r="S21" s="47"/>
      <c r="T21" s="48"/>
      <c r="U21" s="47"/>
      <c r="V21" s="48"/>
      <c r="W21" s="47"/>
      <c r="X21" s="53">
        <v>2.0</v>
      </c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3"/>
      <c r="B23" s="54" t="s">
        <v>138</v>
      </c>
      <c r="C23" s="47"/>
      <c r="D23" s="48"/>
      <c r="E23" s="47"/>
      <c r="F23" s="53">
        <v>4.0</v>
      </c>
      <c r="G23" s="47"/>
      <c r="H23" s="48"/>
      <c r="I23" s="47"/>
      <c r="J23" s="48"/>
      <c r="K23" s="47"/>
      <c r="L23" s="48"/>
      <c r="M23" s="47"/>
      <c r="N23" s="53">
        <v>10.0</v>
      </c>
      <c r="O23" s="47"/>
      <c r="P23" s="53">
        <v>9.0</v>
      </c>
      <c r="Q23" s="47"/>
      <c r="R23" s="53">
        <v>10.0</v>
      </c>
      <c r="S23" s="47"/>
      <c r="T23" s="48"/>
      <c r="U23" s="47"/>
      <c r="V23" s="48"/>
      <c r="W23" s="47"/>
      <c r="X23" s="53">
        <v>14.0</v>
      </c>
      <c r="Y23" s="47"/>
      <c r="Z23" s="53">
        <v>13.0</v>
      </c>
      <c r="AA23" s="50"/>
      <c r="AB23" s="143">
        <v>13.0</v>
      </c>
      <c r="AC23" s="4"/>
      <c r="AD23" s="4"/>
      <c r="AE23" s="4"/>
    </row>
    <row r="24" ht="15.75" customHeight="1">
      <c r="A24" s="23"/>
      <c r="B24" s="54" t="s">
        <v>139</v>
      </c>
      <c r="C24" s="47"/>
      <c r="D24" s="48"/>
      <c r="E24" s="47"/>
      <c r="F24" s="53">
        <v>1.0</v>
      </c>
      <c r="G24" s="47"/>
      <c r="H24" s="48"/>
      <c r="I24" s="47"/>
      <c r="J24" s="53">
        <v>12.0</v>
      </c>
      <c r="K24" s="47"/>
      <c r="L24" s="48"/>
      <c r="M24" s="47"/>
      <c r="N24" s="53"/>
      <c r="O24" s="47"/>
      <c r="P24" s="53"/>
      <c r="Q24" s="47"/>
      <c r="R24" s="48"/>
      <c r="S24" s="47"/>
      <c r="T24" s="48"/>
      <c r="U24" s="47"/>
      <c r="V24" s="53">
        <v>11.0</v>
      </c>
      <c r="W24" s="47"/>
      <c r="X24" s="53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47"/>
      <c r="F25" s="53">
        <v>1.0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53">
        <v>1.0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53">
        <v>2.0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31" t="s">
        <v>39</v>
      </c>
      <c r="AD27" s="4">
        <f>SUM(AA21:AA27,Y21:Y27,W21:W27,U21:U27,S21:S27,Q21:Q27,O21:O27,M21:M27,K21:K27,I21:I27,G21:G27,E21:E27,C21:C27)</f>
        <v>0</v>
      </c>
      <c r="AE27" s="4">
        <f>SUM(AB20:AB27,Z20:Z27,X20:X27,V20:V27,T20:T27,R20:R27,P20:P27,N20:N27,L20:L27,J20:J27,H20:H27,F20:F27,D20:D27)</f>
        <v>115</v>
      </c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60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60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 t="shared" ref="AD29:AE29" si="1">SUM(AA21:AA29,Y21:Y29,W21:W29,U21:U29,S21:S29,Q21:Q29,O21:O29,M21:M29,K21:K29,I21:I29,G21:G29,E21:E29,C21:C29)</f>
        <v>0</v>
      </c>
      <c r="AE29" s="4">
        <f t="shared" si="1"/>
        <v>119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58"/>
      <c r="L31" s="60">
        <v>4.0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0">
        <v>5.0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60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60">
        <v>1.0</v>
      </c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 t="shared" ref="AD40:AE40" si="2">SUM(AA30:AA40,Y30:Y40,W30:W40,U30:U40,S30:S40,Q30:Q40,O30:O40,M30:M40,K30:K40,I30:I40,G30:G40,E30:E40,C30:C40)</f>
        <v>0</v>
      </c>
      <c r="AE40" s="4">
        <f t="shared" si="2"/>
        <v>12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146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4">
        <f t="shared" ref="AD52:AE52" si="3">SUM(AA41:AA52,Y41:Y52,W41:W52,U41:U52,S41:S52,Q41:Q52,O41:O52,M41:M52,K41:K52,I41:I52,G41:G52,E41:E52,C41:C52)</f>
        <v>0</v>
      </c>
      <c r="AE52" s="4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89"/>
      <c r="D59" s="90"/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89"/>
      <c r="D60" s="92">
        <v>7.0</v>
      </c>
      <c r="E60" s="89"/>
      <c r="F60" s="90"/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89"/>
      <c r="D61" s="90"/>
      <c r="E61" s="89"/>
      <c r="F61" s="90"/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31" t="s">
        <v>39</v>
      </c>
      <c r="AD61" s="4">
        <f t="shared" ref="AD61:AE61" si="4">SUM(AA53:AA61,Y53:Y61,W53:W61,U53:U61,S53:S61,Q53:Q61,O53:O61,M53:M61,K53:K61,I53:I61,G53:G61,E53:E61,C53:C61)</f>
        <v>0</v>
      </c>
      <c r="AE61" s="4">
        <f t="shared" si="4"/>
        <v>7</v>
      </c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2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2">
        <v>2.0</v>
      </c>
      <c r="E64" s="89"/>
      <c r="F64" s="92">
        <v>2.0</v>
      </c>
      <c r="G64" s="89"/>
      <c r="H64" s="92">
        <v>2.0</v>
      </c>
      <c r="I64" s="89"/>
      <c r="J64" s="92">
        <v>2.0</v>
      </c>
      <c r="K64" s="89"/>
      <c r="L64" s="92">
        <v>2.0</v>
      </c>
      <c r="M64" s="89"/>
      <c r="N64" s="92">
        <v>2.0</v>
      </c>
      <c r="O64" s="89"/>
      <c r="P64" s="92">
        <v>2.0</v>
      </c>
      <c r="Q64" s="89"/>
      <c r="R64" s="92">
        <v>2.0</v>
      </c>
      <c r="S64" s="89"/>
      <c r="T64" s="92">
        <v>2.0</v>
      </c>
      <c r="U64" s="89"/>
      <c r="V64" s="92">
        <v>2.0</v>
      </c>
      <c r="W64" s="89"/>
      <c r="X64" s="92">
        <v>2.0</v>
      </c>
      <c r="Y64" s="89"/>
      <c r="Z64" s="92">
        <v>2.0</v>
      </c>
      <c r="AA64" s="89"/>
      <c r="AB64" s="92">
        <v>2.0</v>
      </c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89"/>
      <c r="D66" s="92">
        <v>1.0</v>
      </c>
      <c r="E66" s="89"/>
      <c r="F66" s="92">
        <v>1.0</v>
      </c>
      <c r="G66" s="89"/>
      <c r="H66" s="92">
        <v>1.0</v>
      </c>
      <c r="I66" s="89"/>
      <c r="J66" s="92">
        <v>1.0</v>
      </c>
      <c r="K66" s="89"/>
      <c r="L66" s="92">
        <v>1.0</v>
      </c>
      <c r="M66" s="89"/>
      <c r="N66" s="92">
        <v>1.0</v>
      </c>
      <c r="O66" s="89"/>
      <c r="P66" s="92">
        <v>1.0</v>
      </c>
      <c r="Q66" s="89"/>
      <c r="R66" s="92">
        <v>1.0</v>
      </c>
      <c r="S66" s="89"/>
      <c r="T66" s="92">
        <v>1.0</v>
      </c>
      <c r="U66" s="89"/>
      <c r="V66" s="92">
        <v>1.0</v>
      </c>
      <c r="W66" s="89"/>
      <c r="X66" s="92">
        <v>1.0</v>
      </c>
      <c r="Y66" s="89"/>
      <c r="Z66" s="92">
        <v>1.0</v>
      </c>
      <c r="AA66" s="89"/>
      <c r="AB66" s="92">
        <v>1.0</v>
      </c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2">
        <v>1.0</v>
      </c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89"/>
      <c r="D78" s="90"/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101" t="s">
        <v>119</v>
      </c>
      <c r="B79" s="102" t="s">
        <v>120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4"/>
      <c r="AD79" s="4"/>
      <c r="AE79" s="4"/>
    </row>
    <row r="80" ht="15.75" customHeight="1">
      <c r="A80" s="23"/>
      <c r="B80" s="102" t="s">
        <v>123</v>
      </c>
      <c r="C80" s="103"/>
      <c r="D80" s="104"/>
      <c r="E80" s="103"/>
      <c r="F80" s="104"/>
      <c r="G80" s="103"/>
      <c r="H80" s="105">
        <v>1.0</v>
      </c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124</v>
      </c>
      <c r="C81" s="103"/>
      <c r="D81" s="104"/>
      <c r="E81" s="103"/>
      <c r="F81" s="104"/>
      <c r="G81" s="103"/>
      <c r="H81" s="105">
        <v>1.0</v>
      </c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125</v>
      </c>
      <c r="C82" s="103"/>
      <c r="D82" s="104"/>
      <c r="E82" s="103"/>
      <c r="F82" s="104"/>
      <c r="G82" s="103"/>
      <c r="H82" s="105">
        <v>3.0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126</v>
      </c>
      <c r="C83" s="103"/>
      <c r="D83" s="104"/>
      <c r="E83" s="103"/>
      <c r="F83" s="104"/>
      <c r="G83" s="103"/>
      <c r="H83" s="105">
        <v>2.0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128</v>
      </c>
      <c r="C85" s="106"/>
      <c r="D85" s="107"/>
      <c r="E85" s="106"/>
      <c r="F85" s="107"/>
      <c r="G85" s="106"/>
      <c r="H85" s="109">
        <v>2.0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129</v>
      </c>
      <c r="C86" s="106"/>
      <c r="D86" s="107"/>
      <c r="E86" s="106"/>
      <c r="F86" s="107"/>
      <c r="G86" s="106"/>
      <c r="H86" s="109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2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31" t="s">
        <v>39</v>
      </c>
      <c r="AD87" s="4">
        <f>SUM(AA79:AA87,Y79:Y87,W79:W87,U79:U87,S79:S87,Q79:Q87,O79:O87,M79:M87,K79:K87,I79:I87,G79:G87,E79:E87,C79:C87)</f>
        <v>0</v>
      </c>
      <c r="AE87" s="4">
        <f>SUM(AB79:AB87,Z79:Z87,X79:X87,V79:V87,T79:T87,R79:R87,P79:P87,N79:N87,L79:L87,H79:H87,F79:F87,J79:J87,D79:D87)</f>
        <v>9</v>
      </c>
    </row>
    <row r="88" ht="15.75" customHeight="1">
      <c r="A88" s="118" t="s">
        <v>131</v>
      </c>
      <c r="B88" s="121" t="s">
        <v>132</v>
      </c>
      <c r="C88" s="122"/>
      <c r="D88" s="123"/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4"/>
      <c r="AD88" s="4"/>
      <c r="AE88" s="4"/>
    </row>
    <row r="89" ht="15.75" customHeight="1">
      <c r="A89" s="23"/>
      <c r="B89" s="121" t="s">
        <v>133</v>
      </c>
      <c r="C89" s="122"/>
      <c r="D89" s="123"/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31" t="s">
        <v>39</v>
      </c>
      <c r="AD89" s="4">
        <f>SUM(AA62:AA89,Y62:Y89,W62:W89,U62:U89,S62:S89,Q62:Q88,Q89,O62:O89,M62:M89,K62:K89,I62:I89,G62:G89,E62:E89,C62:C89)</f>
        <v>0</v>
      </c>
      <c r="AE89" s="4">
        <f>SUM(AB62:AB89,Z62:Z89,X62:X89,V62:V89,T62:T89,R62:R89,P62:P89,N62:N89,L62:L89,J62:J89,H62:H89,F62:F89,D62:D89)</f>
        <v>49</v>
      </c>
    </row>
    <row r="90" ht="15.75" customHeight="1">
      <c r="A90" s="23"/>
      <c r="B90" s="121" t="s">
        <v>134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135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12"/>
      <c r="B92" s="121" t="s">
        <v>136</v>
      </c>
      <c r="C92" s="126"/>
      <c r="D92" s="127"/>
      <c r="E92" s="126"/>
      <c r="F92" s="127"/>
      <c r="G92" s="126"/>
      <c r="H92" s="127"/>
      <c r="I92" s="126"/>
      <c r="J92" s="127"/>
      <c r="K92" s="126"/>
      <c r="L92" s="127"/>
      <c r="M92" s="126"/>
      <c r="N92" s="127"/>
      <c r="O92" s="126"/>
      <c r="P92" s="127"/>
      <c r="Q92" s="126"/>
      <c r="R92" s="127"/>
      <c r="S92" s="126"/>
      <c r="T92" s="127"/>
      <c r="U92" s="126"/>
      <c r="V92" s="127"/>
      <c r="W92" s="126"/>
      <c r="X92" s="127"/>
      <c r="Y92" s="126"/>
      <c r="Z92" s="127"/>
      <c r="AA92" s="131"/>
      <c r="AB92" s="132"/>
      <c r="AC92" s="4"/>
      <c r="AD92" s="4"/>
      <c r="AE92" s="4"/>
    </row>
    <row r="93" ht="15.75" customHeight="1">
      <c r="A93" s="4"/>
      <c r="B93" s="133" t="s">
        <v>39</v>
      </c>
      <c r="C93" s="135">
        <f t="shared" ref="C93:AB93" si="5">SUM(C3:C92)</f>
        <v>0</v>
      </c>
      <c r="D93" s="135">
        <f t="shared" si="5"/>
        <v>11</v>
      </c>
      <c r="E93" s="135">
        <f t="shared" si="5"/>
        <v>0</v>
      </c>
      <c r="F93" s="135">
        <f t="shared" si="5"/>
        <v>16</v>
      </c>
      <c r="G93" s="135">
        <f t="shared" si="5"/>
        <v>0</v>
      </c>
      <c r="H93" s="135">
        <f t="shared" si="5"/>
        <v>15</v>
      </c>
      <c r="I93" s="135">
        <f t="shared" si="5"/>
        <v>0</v>
      </c>
      <c r="J93" s="135">
        <f t="shared" si="5"/>
        <v>15</v>
      </c>
      <c r="K93" s="135">
        <f t="shared" si="5"/>
        <v>0</v>
      </c>
      <c r="L93" s="135">
        <f t="shared" si="5"/>
        <v>20</v>
      </c>
      <c r="M93" s="135">
        <f t="shared" si="5"/>
        <v>0</v>
      </c>
      <c r="N93" s="135">
        <f t="shared" si="5"/>
        <v>18</v>
      </c>
      <c r="O93" s="135">
        <f t="shared" si="5"/>
        <v>0</v>
      </c>
      <c r="P93" s="135">
        <f t="shared" si="5"/>
        <v>17</v>
      </c>
      <c r="Q93" s="135">
        <f t="shared" si="5"/>
        <v>0</v>
      </c>
      <c r="R93" s="135">
        <f t="shared" si="5"/>
        <v>17</v>
      </c>
      <c r="S93" s="135">
        <f t="shared" si="5"/>
        <v>0</v>
      </c>
      <c r="T93" s="135">
        <f t="shared" si="5"/>
        <v>15</v>
      </c>
      <c r="U93" s="135">
        <f t="shared" si="5"/>
        <v>0</v>
      </c>
      <c r="V93" s="135">
        <f t="shared" si="5"/>
        <v>17</v>
      </c>
      <c r="W93" s="135">
        <f t="shared" si="5"/>
        <v>0</v>
      </c>
      <c r="X93" s="135">
        <f t="shared" si="5"/>
        <v>19</v>
      </c>
      <c r="Y93" s="135">
        <f t="shared" si="5"/>
        <v>0</v>
      </c>
      <c r="Z93" s="135">
        <f t="shared" si="5"/>
        <v>16</v>
      </c>
      <c r="AA93" s="135">
        <f t="shared" si="5"/>
        <v>0</v>
      </c>
      <c r="AB93" s="135">
        <f t="shared" si="5"/>
        <v>16</v>
      </c>
      <c r="AC93" s="4"/>
      <c r="AD93" s="4"/>
      <c r="AE93" s="4"/>
    </row>
    <row r="94" ht="15.75" customHeight="1">
      <c r="A94" s="4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13:A18"/>
    <mergeCell ref="A3:A12"/>
    <mergeCell ref="A1:A2"/>
    <mergeCell ref="A39:A50"/>
    <mergeCell ref="A28:A38"/>
    <mergeCell ref="A19:A27"/>
    <mergeCell ref="A51:A58"/>
    <mergeCell ref="A79:A87"/>
    <mergeCell ref="A59:A78"/>
    <mergeCell ref="A88:A9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8.43"/>
    <col customWidth="1" min="2" max="2" width="48.86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144"/>
      <c r="D3" s="21"/>
      <c r="E3" s="144"/>
      <c r="F3" s="21"/>
      <c r="G3" s="144"/>
      <c r="H3" s="21"/>
      <c r="I3" s="20"/>
      <c r="J3" s="21"/>
      <c r="K3" s="144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145">
        <v>1.0</v>
      </c>
      <c r="T5" s="28">
        <v>1.5</v>
      </c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145">
        <v>1.0</v>
      </c>
      <c r="D7" s="28">
        <v>1.0</v>
      </c>
      <c r="E7" s="145">
        <v>1.0</v>
      </c>
      <c r="F7" s="28">
        <v>1.0</v>
      </c>
      <c r="G7" s="145">
        <v>1.0</v>
      </c>
      <c r="H7" s="28">
        <v>1.0</v>
      </c>
      <c r="I7" s="26"/>
      <c r="J7" s="27"/>
      <c r="K7" s="145">
        <v>1.0</v>
      </c>
      <c r="L7" s="28">
        <v>1.0</v>
      </c>
      <c r="M7" s="26"/>
      <c r="N7" s="27"/>
      <c r="O7" s="26"/>
      <c r="P7" s="27"/>
      <c r="Q7" s="26"/>
      <c r="R7" s="27"/>
      <c r="S7" s="145">
        <v>1.0</v>
      </c>
      <c r="T7" s="28">
        <v>1.0</v>
      </c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4">
        <f>SUM(AA1:AA12,W1:W12,U1:U12,S1:S12,Q1:Q12,Y1:Y12,O1:O12,M1:M12,K1:K12,I1:I12,G1:G12,E1:E12,C1:C12)</f>
        <v>6</v>
      </c>
      <c r="AE12" s="4">
        <f>SUM(AB1:AB12,Z1:Z12,X1:X12,V1:V12,T1:T12,R1:R12,P1:P12,N1:N12,L1:L12,J1:J12,H1:H12,F1:F12,D1:D12)</f>
        <v>6.5</v>
      </c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/>
      <c r="AE13" s="30"/>
    </row>
    <row r="14" ht="15.75" customHeight="1">
      <c r="A14" s="42"/>
      <c r="B14" s="147" t="s">
        <v>140</v>
      </c>
      <c r="C14" s="35"/>
      <c r="D14" s="36"/>
      <c r="E14" s="43">
        <v>2.0</v>
      </c>
      <c r="F14" s="40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43">
        <v>4.0</v>
      </c>
      <c r="X14" s="40">
        <v>9.0</v>
      </c>
      <c r="Y14" s="35"/>
      <c r="Z14" s="36"/>
      <c r="AA14" s="148">
        <v>5.0</v>
      </c>
      <c r="AB14" s="149">
        <v>4.0</v>
      </c>
      <c r="AC14" s="31"/>
      <c r="AD14" s="4"/>
      <c r="AE14" s="4"/>
    </row>
    <row r="15" ht="15.75" customHeight="1">
      <c r="A15" s="42"/>
      <c r="B15" s="34" t="s">
        <v>43</v>
      </c>
      <c r="C15" s="35"/>
      <c r="D15" s="36"/>
      <c r="E15" s="43">
        <v>1.0</v>
      </c>
      <c r="F15" s="40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31"/>
      <c r="AD15" s="4"/>
      <c r="AE15" s="4"/>
    </row>
    <row r="16" ht="15.75" customHeight="1">
      <c r="A16" s="42"/>
      <c r="B16" s="34" t="s">
        <v>44</v>
      </c>
      <c r="C16" s="35"/>
      <c r="D16" s="36"/>
      <c r="E16" s="43">
        <v>1.0</v>
      </c>
      <c r="F16" s="40">
        <v>3.0</v>
      </c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45</v>
      </c>
      <c r="C17" s="35"/>
      <c r="D17" s="36"/>
      <c r="E17" s="35"/>
      <c r="F17" s="40">
        <v>1.0</v>
      </c>
      <c r="G17" s="35"/>
      <c r="H17" s="36"/>
      <c r="I17" s="35"/>
      <c r="J17" s="36"/>
      <c r="K17" s="35"/>
      <c r="L17" s="36"/>
      <c r="M17" s="35"/>
      <c r="N17" s="36"/>
      <c r="O17" s="43">
        <v>1.0</v>
      </c>
      <c r="P17" s="40">
        <v>1.0</v>
      </c>
      <c r="Q17" s="43">
        <v>1.0</v>
      </c>
      <c r="R17" s="40">
        <v>1.0</v>
      </c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2"/>
      <c r="B18" s="34" t="s">
        <v>46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4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8"/>
      <c r="AB19" s="39"/>
      <c r="AC19" s="31" t="s">
        <v>39</v>
      </c>
      <c r="AD19" s="4">
        <f>SUM(AA14:AA19,Y14:Y19,W14:W19,U14:U19,S14:S19,Q14:Q19,O14:O19,M14:M19,K14:K19,I14:I19,E14:E19,G14:G19,C14:C19)</f>
        <v>15</v>
      </c>
      <c r="AE19" s="4">
        <f>SUM(AB14:AB19,Z14:Z19,X14:X19,V14:V19,T14:T19,R14:R19,P14:P19,N14:N19,L14:L19,J14:J19,H14:H19,F14:F19,D14:D19)</f>
        <v>23</v>
      </c>
    </row>
    <row r="20" ht="15.75" customHeight="1">
      <c r="A20" s="45" t="s">
        <v>49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4"/>
      <c r="AD20" s="4"/>
      <c r="AE20" s="4"/>
    </row>
    <row r="21" ht="15.75" customHeight="1">
      <c r="A21" s="23"/>
      <c r="B21" s="46" t="s">
        <v>51</v>
      </c>
      <c r="C21" s="47"/>
      <c r="D21" s="48"/>
      <c r="E21" s="47"/>
      <c r="F21" s="53">
        <v>1.0</v>
      </c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52">
        <v>1.0</v>
      </c>
      <c r="V21" s="53">
        <v>2.0</v>
      </c>
      <c r="W21" s="52">
        <v>1.0</v>
      </c>
      <c r="X21" s="53">
        <v>4.0</v>
      </c>
      <c r="Y21" s="47"/>
      <c r="Z21" s="48"/>
      <c r="AA21" s="150">
        <v>2.0</v>
      </c>
      <c r="AB21" s="143">
        <v>2.0</v>
      </c>
      <c r="AC21" s="31"/>
      <c r="AD21" s="4"/>
      <c r="AE21" s="4"/>
    </row>
    <row r="22" ht="15.75" customHeight="1">
      <c r="A22" s="23"/>
      <c r="B22" s="46" t="s">
        <v>52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3"/>
      <c r="B23" s="54" t="s">
        <v>141</v>
      </c>
      <c r="C23" s="47"/>
      <c r="D23" s="48"/>
      <c r="E23" s="52">
        <v>2.0</v>
      </c>
      <c r="F23" s="53">
        <v>1.0</v>
      </c>
      <c r="G23" s="47"/>
      <c r="H23" s="48"/>
      <c r="I23" s="47"/>
      <c r="J23" s="48"/>
      <c r="K23" s="47"/>
      <c r="L23" s="48"/>
      <c r="M23" s="52">
        <v>14.0</v>
      </c>
      <c r="N23" s="53">
        <v>15.0</v>
      </c>
      <c r="O23" s="52">
        <v>10.0</v>
      </c>
      <c r="P23" s="53">
        <v>8.0</v>
      </c>
      <c r="Q23" s="52">
        <v>14.0</v>
      </c>
      <c r="R23" s="53">
        <v>16.0</v>
      </c>
      <c r="S23" s="47"/>
      <c r="T23" s="48"/>
      <c r="U23" s="47"/>
      <c r="V23" s="48"/>
      <c r="W23" s="47"/>
      <c r="X23" s="48"/>
      <c r="Y23" s="52"/>
      <c r="Z23" s="53"/>
      <c r="AA23" s="150">
        <v>8.0</v>
      </c>
      <c r="AB23" s="143">
        <v>7.0</v>
      </c>
      <c r="AC23" s="4"/>
      <c r="AD23" s="4"/>
      <c r="AE23" s="4"/>
    </row>
    <row r="24" ht="15.75" customHeight="1">
      <c r="A24" s="23"/>
      <c r="B24" s="54" t="s">
        <v>142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52">
        <v>14.0</v>
      </c>
      <c r="V24" s="53">
        <v>13.0</v>
      </c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53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54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23"/>
      <c r="B27" s="46" t="s">
        <v>55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12"/>
      <c r="B28" s="46" t="s">
        <v>58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31" t="s">
        <v>39</v>
      </c>
      <c r="AD28" s="4">
        <f>SUM(AA22:AA28,Y22:Y28,W22:W28,U22:U28,S22:S28,Q22:Q28,O22:O28,M22:M28,K22:K28,I22:I28,G22:G28,E22:E28,C22:C28)</f>
        <v>62</v>
      </c>
      <c r="AE28" s="4">
        <f>SUM(AB21:AB28,Z21:Z28,X21:X28,V21:V28,T21:T28,R21:R28,P21:P28,N21:N28,L21:L28,J21:J28,H21:H28,F21:F28,D21:D28)</f>
        <v>69</v>
      </c>
    </row>
    <row r="29" ht="15.75" customHeight="1">
      <c r="A29" s="56" t="s">
        <v>59</v>
      </c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151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4"/>
      <c r="AD29" s="4"/>
      <c r="AE29" s="4"/>
    </row>
    <row r="30" ht="15.75" customHeight="1">
      <c r="A30" s="23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2.0</v>
      </c>
      <c r="L30" s="60">
        <v>1.0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31" t="s">
        <v>39</v>
      </c>
      <c r="AD30" s="4">
        <f t="shared" ref="AD30:AE30" si="1">SUM(AA22:AA30,Y22:Y30,W22:W30,U22:U30,S22:S30,Q22:Q30,O22:O30,M22:M30,K22:K30,I22:I30,G22:G30,E22:E30,C22:C30)</f>
        <v>64</v>
      </c>
      <c r="AE30" s="4">
        <f t="shared" si="1"/>
        <v>61</v>
      </c>
    </row>
    <row r="31" ht="15.75" customHeight="1">
      <c r="A31" s="23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63</v>
      </c>
      <c r="C32" s="58"/>
      <c r="D32" s="59"/>
      <c r="E32" s="58"/>
      <c r="F32" s="59"/>
      <c r="G32" s="58"/>
      <c r="H32" s="59"/>
      <c r="I32" s="58"/>
      <c r="J32" s="59"/>
      <c r="K32" s="151">
        <v>4.0</v>
      </c>
      <c r="L32" s="60">
        <v>6.0</v>
      </c>
      <c r="M32" s="58"/>
      <c r="N32" s="59"/>
      <c r="O32" s="58"/>
      <c r="P32" s="59"/>
      <c r="Q32" s="58"/>
      <c r="R32" s="59"/>
      <c r="S32" s="151">
        <v>4.0</v>
      </c>
      <c r="T32" s="60">
        <v>5.0</v>
      </c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64</v>
      </c>
      <c r="C33" s="58"/>
      <c r="D33" s="59"/>
      <c r="E33" s="58"/>
      <c r="F33" s="59"/>
      <c r="G33" s="58"/>
      <c r="H33" s="59"/>
      <c r="I33" s="58"/>
      <c r="J33" s="59"/>
      <c r="K33" s="151">
        <v>4.0</v>
      </c>
      <c r="L33" s="60">
        <v>4.0</v>
      </c>
      <c r="M33" s="58"/>
      <c r="N33" s="59"/>
      <c r="O33" s="58"/>
      <c r="P33" s="59"/>
      <c r="Q33" s="58"/>
      <c r="R33" s="59"/>
      <c r="S33" s="151">
        <v>3.0</v>
      </c>
      <c r="T33" s="60">
        <v>4.0</v>
      </c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65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66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67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68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23"/>
      <c r="B38" s="57" t="s">
        <v>69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1"/>
      <c r="AB38" s="62"/>
      <c r="AC38" s="4"/>
      <c r="AD38" s="4"/>
      <c r="AE38" s="4"/>
    </row>
    <row r="39" ht="15.75" customHeight="1">
      <c r="A39" s="12"/>
      <c r="B39" s="57" t="s">
        <v>70</v>
      </c>
      <c r="C39" s="64"/>
      <c r="D39" s="65"/>
      <c r="E39" s="64"/>
      <c r="F39" s="65"/>
      <c r="G39" s="64"/>
      <c r="H39" s="65"/>
      <c r="I39" s="64"/>
      <c r="J39" s="65"/>
      <c r="K39" s="64"/>
      <c r="L39" s="65"/>
      <c r="M39" s="64"/>
      <c r="N39" s="65"/>
      <c r="O39" s="64"/>
      <c r="P39" s="65"/>
      <c r="Q39" s="64"/>
      <c r="R39" s="65"/>
      <c r="S39" s="64"/>
      <c r="T39" s="65"/>
      <c r="U39" s="64"/>
      <c r="V39" s="65"/>
      <c r="W39" s="64"/>
      <c r="X39" s="65"/>
      <c r="Y39" s="64"/>
      <c r="Z39" s="65"/>
      <c r="AA39" s="67"/>
      <c r="AB39" s="68"/>
      <c r="AC39" s="4"/>
      <c r="AD39" s="4"/>
      <c r="AE39" s="4"/>
    </row>
    <row r="40" ht="15.75" customHeight="1">
      <c r="A40" s="69" t="s">
        <v>71</v>
      </c>
      <c r="B40" s="70" t="s">
        <v>72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4"/>
      <c r="AD40" s="4"/>
      <c r="AE40" s="4"/>
    </row>
    <row r="41" ht="15.75" customHeight="1">
      <c r="A41" s="23"/>
      <c r="B41" s="70" t="s">
        <v>73</v>
      </c>
      <c r="C41" s="71"/>
      <c r="D41" s="72"/>
      <c r="E41" s="71"/>
      <c r="F41" s="72"/>
      <c r="G41" s="71"/>
      <c r="H41" s="72"/>
      <c r="I41" s="71"/>
      <c r="J41" s="72"/>
      <c r="K41" s="71"/>
      <c r="L41" s="72"/>
      <c r="M41" s="71"/>
      <c r="N41" s="72"/>
      <c r="O41" s="71"/>
      <c r="P41" s="72"/>
      <c r="Q41" s="71"/>
      <c r="R41" s="72"/>
      <c r="S41" s="71"/>
      <c r="T41" s="72"/>
      <c r="U41" s="71"/>
      <c r="V41" s="72"/>
      <c r="W41" s="71"/>
      <c r="X41" s="72"/>
      <c r="Y41" s="71"/>
      <c r="Z41" s="72"/>
      <c r="AA41" s="71"/>
      <c r="AB41" s="72"/>
      <c r="AC41" s="31" t="s">
        <v>39</v>
      </c>
      <c r="AD41" s="4">
        <f t="shared" ref="AD41:AE41" si="2">SUM(AA31:AA41,Y31:Y41,W31:W41,U31:U41,S31:S41,Q31:Q41,O31:O41,M31:M41,K31:K41,I31:I41,G31:G41,E31:E41,C31:C41)</f>
        <v>15</v>
      </c>
      <c r="AE41" s="4">
        <f t="shared" si="2"/>
        <v>19</v>
      </c>
    </row>
    <row r="42" ht="15.75" customHeight="1">
      <c r="A42" s="23"/>
      <c r="B42" s="70" t="s">
        <v>74</v>
      </c>
      <c r="C42" s="74"/>
      <c r="D42" s="75"/>
      <c r="E42" s="74"/>
      <c r="F42" s="75"/>
      <c r="G42" s="74"/>
      <c r="H42" s="75"/>
      <c r="I42" s="74"/>
      <c r="J42" s="75"/>
      <c r="K42" s="74"/>
      <c r="L42" s="75"/>
      <c r="M42" s="74"/>
      <c r="N42" s="75"/>
      <c r="O42" s="74"/>
      <c r="P42" s="75"/>
      <c r="Q42" s="74"/>
      <c r="R42" s="75"/>
      <c r="S42" s="74"/>
      <c r="T42" s="75"/>
      <c r="U42" s="74"/>
      <c r="V42" s="75"/>
      <c r="W42" s="74"/>
      <c r="X42" s="75"/>
      <c r="Y42" s="74"/>
      <c r="Z42" s="75"/>
      <c r="AA42" s="74"/>
      <c r="AB42" s="75"/>
      <c r="AC42" s="4"/>
      <c r="AD42" s="4"/>
      <c r="AE42" s="4"/>
    </row>
    <row r="43" ht="15.75" customHeight="1">
      <c r="A43" s="23"/>
      <c r="B43" s="70" t="s">
        <v>75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76</v>
      </c>
      <c r="C44" s="77"/>
      <c r="D44" s="78"/>
      <c r="E44" s="77"/>
      <c r="F44" s="78"/>
      <c r="G44" s="77"/>
      <c r="H44" s="72"/>
      <c r="I44" s="71"/>
      <c r="J44" s="72"/>
      <c r="K44" s="71"/>
      <c r="L44" s="72"/>
      <c r="M44" s="71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77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78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79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80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81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23"/>
      <c r="B50" s="70" t="s">
        <v>82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12"/>
      <c r="B51" s="70" t="s">
        <v>83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4"/>
      <c r="AD51" s="4"/>
      <c r="AE51" s="4"/>
    </row>
    <row r="52" ht="15.75" customHeight="1">
      <c r="A52" s="80" t="s">
        <v>84</v>
      </c>
      <c r="B52" s="81" t="s">
        <v>85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4"/>
      <c r="AD52" s="4"/>
      <c r="AE52" s="4"/>
    </row>
    <row r="53" ht="15.75" customHeight="1">
      <c r="A53" s="23"/>
      <c r="B53" s="81" t="s">
        <v>87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31" t="s">
        <v>39</v>
      </c>
      <c r="AD53" s="4">
        <f t="shared" ref="AD53:AE53" si="3">SUM(AA42:AA53,Y42:Y53,W42:W53,U42:U53,S42:S53,Q42:Q53,O42:O53,M42:M53,K42:K53,I42:I53,G42:G53,E42:E53,C42:C53)</f>
        <v>0</v>
      </c>
      <c r="AE53" s="4">
        <f t="shared" si="3"/>
        <v>0</v>
      </c>
    </row>
    <row r="54" ht="15.75" customHeight="1">
      <c r="A54" s="23"/>
      <c r="B54" s="81" t="s">
        <v>88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89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90</v>
      </c>
      <c r="C56" s="82"/>
      <c r="D56" s="83"/>
      <c r="E56" s="82"/>
      <c r="F56" s="83"/>
      <c r="G56" s="82"/>
      <c r="H56" s="83"/>
      <c r="I56" s="152">
        <v>2.0</v>
      </c>
      <c r="J56" s="84">
        <v>2.0</v>
      </c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91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23"/>
      <c r="B58" s="81" t="s">
        <v>92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12"/>
      <c r="B59" s="81" t="s">
        <v>93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4"/>
      <c r="AD59" s="4"/>
      <c r="AE59" s="4"/>
    </row>
    <row r="60" ht="15.75" customHeight="1">
      <c r="A60" s="153" t="s">
        <v>94</v>
      </c>
      <c r="B60" s="88" t="s">
        <v>95</v>
      </c>
      <c r="C60" s="89"/>
      <c r="D60" s="90"/>
      <c r="E60" s="89"/>
      <c r="F60" s="90"/>
      <c r="G60" s="89"/>
      <c r="H60" s="90"/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96</v>
      </c>
      <c r="C61" s="154">
        <v>3.0</v>
      </c>
      <c r="D61" s="92">
        <v>4.0</v>
      </c>
      <c r="E61" s="89"/>
      <c r="F61" s="90"/>
      <c r="G61" s="89"/>
      <c r="H61" s="90"/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4"/>
      <c r="AD61" s="4"/>
      <c r="AE61" s="4"/>
    </row>
    <row r="62" ht="15.75" customHeight="1">
      <c r="A62" s="23"/>
      <c r="B62" s="88" t="s">
        <v>97</v>
      </c>
      <c r="C62" s="154">
        <v>3.0</v>
      </c>
      <c r="D62" s="92">
        <v>2.0</v>
      </c>
      <c r="E62" s="154"/>
      <c r="F62" s="92">
        <v>2.0</v>
      </c>
      <c r="G62" s="154"/>
      <c r="H62" s="92">
        <v>2.0</v>
      </c>
      <c r="I62" s="154"/>
      <c r="J62" s="90"/>
      <c r="K62" s="89"/>
      <c r="L62" s="90"/>
      <c r="M62" s="89"/>
      <c r="N62" s="90"/>
      <c r="O62" s="154">
        <v>1.0</v>
      </c>
      <c r="P62" s="92">
        <v>1.5</v>
      </c>
      <c r="Q62" s="89"/>
      <c r="R62" s="90"/>
      <c r="S62" s="89"/>
      <c r="T62" s="90"/>
      <c r="U62" s="154">
        <v>1.0</v>
      </c>
      <c r="V62" s="92">
        <v>1.5</v>
      </c>
      <c r="W62" s="154">
        <v>2.0</v>
      </c>
      <c r="X62" s="92">
        <v>1.5</v>
      </c>
      <c r="Y62" s="89"/>
      <c r="Z62" s="90"/>
      <c r="AA62" s="89"/>
      <c r="AB62" s="90"/>
    </row>
    <row r="63" ht="15.75" customHeight="1">
      <c r="A63" s="23"/>
      <c r="B63" s="88" t="s">
        <v>98</v>
      </c>
      <c r="C63" s="154">
        <v>1.0</v>
      </c>
      <c r="D63" s="92">
        <v>0.5</v>
      </c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107</v>
      </c>
      <c r="C64" s="154">
        <v>1.0</v>
      </c>
      <c r="D64" s="92">
        <v>1.0</v>
      </c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154">
        <v>0.5</v>
      </c>
      <c r="H65" s="92">
        <v>1.0</v>
      </c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89"/>
      <c r="D66" s="90"/>
      <c r="E66" s="89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89"/>
      <c r="F67" s="90"/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96" t="s">
        <v>143</v>
      </c>
      <c r="C78" s="154">
        <v>1.5</v>
      </c>
      <c r="D78" s="92">
        <v>1.5</v>
      </c>
      <c r="E78" s="154">
        <v>1.5</v>
      </c>
      <c r="F78" s="92">
        <v>1.5</v>
      </c>
      <c r="G78" s="154">
        <v>1.5</v>
      </c>
      <c r="H78" s="92">
        <v>1.5</v>
      </c>
      <c r="I78" s="154">
        <v>1.5</v>
      </c>
      <c r="J78" s="92">
        <v>1.5</v>
      </c>
      <c r="K78" s="154">
        <v>1.5</v>
      </c>
      <c r="L78" s="92">
        <v>1.5</v>
      </c>
      <c r="M78" s="154">
        <v>1.5</v>
      </c>
      <c r="N78" s="92">
        <v>1.5</v>
      </c>
      <c r="O78" s="154">
        <v>1.5</v>
      </c>
      <c r="P78" s="92">
        <v>1.5</v>
      </c>
      <c r="Q78" s="154">
        <v>1.5</v>
      </c>
      <c r="R78" s="90"/>
      <c r="S78" s="154">
        <v>1.5</v>
      </c>
      <c r="T78" s="92">
        <v>1.5</v>
      </c>
      <c r="U78" s="154">
        <v>1.5</v>
      </c>
      <c r="V78" s="92">
        <v>1.5</v>
      </c>
      <c r="W78" s="154">
        <v>1.5</v>
      </c>
      <c r="X78" s="92">
        <v>1.5</v>
      </c>
      <c r="Y78" s="154">
        <v>1.5</v>
      </c>
      <c r="Z78" s="92">
        <v>1.5</v>
      </c>
      <c r="AA78" s="154">
        <v>1.5</v>
      </c>
      <c r="AB78" s="92">
        <v>1.5</v>
      </c>
      <c r="AC78" s="4"/>
      <c r="AD78" s="4"/>
      <c r="AE78" s="4"/>
    </row>
    <row r="79" ht="15.75" customHeight="1">
      <c r="A79" s="23"/>
      <c r="B79" s="96" t="s">
        <v>144</v>
      </c>
      <c r="C79" s="89"/>
      <c r="D79" s="90"/>
      <c r="E79" s="89"/>
      <c r="F79" s="90"/>
      <c r="G79" s="89"/>
      <c r="H79" s="90"/>
      <c r="I79" s="89"/>
      <c r="J79" s="90"/>
      <c r="K79" s="154">
        <v>0.5</v>
      </c>
      <c r="L79" s="92">
        <v>0.5</v>
      </c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23"/>
      <c r="B80" s="96" t="s">
        <v>145</v>
      </c>
      <c r="C80" s="89"/>
      <c r="D80" s="90"/>
      <c r="E80" s="89"/>
      <c r="F80" s="90"/>
      <c r="G80" s="89"/>
      <c r="H80" s="90"/>
      <c r="I80" s="89"/>
      <c r="J80" s="90"/>
      <c r="K80" s="154">
        <v>0.5</v>
      </c>
      <c r="L80" s="92">
        <v>1.0</v>
      </c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4"/>
      <c r="AD80" s="4"/>
      <c r="AE80" s="4"/>
    </row>
    <row r="81" ht="15.75" customHeight="1">
      <c r="A81" s="23"/>
      <c r="B81" s="96" t="s">
        <v>146</v>
      </c>
      <c r="C81" s="89"/>
      <c r="D81" s="90"/>
      <c r="E81" s="89"/>
      <c r="F81" s="90"/>
      <c r="G81" s="89"/>
      <c r="H81" s="90"/>
      <c r="I81" s="89"/>
      <c r="J81" s="90"/>
      <c r="K81" s="89"/>
      <c r="L81" s="90"/>
      <c r="M81" s="89"/>
      <c r="N81" s="90"/>
      <c r="O81" s="89"/>
      <c r="P81" s="90"/>
      <c r="Q81" s="89"/>
      <c r="R81" s="90"/>
      <c r="S81" s="89"/>
      <c r="T81" s="90"/>
      <c r="U81" s="89"/>
      <c r="V81" s="90"/>
      <c r="W81" s="89"/>
      <c r="X81" s="90"/>
      <c r="Y81" s="89"/>
      <c r="Z81" s="90"/>
      <c r="AA81" s="89"/>
      <c r="AB81" s="90"/>
      <c r="AC81" s="4"/>
      <c r="AD81" s="4"/>
      <c r="AE81" s="4"/>
    </row>
    <row r="82" ht="15.75" customHeight="1">
      <c r="A82" s="12"/>
      <c r="B82" s="88" t="s">
        <v>115</v>
      </c>
      <c r="C82" s="89"/>
      <c r="D82" s="90"/>
      <c r="E82" s="89"/>
      <c r="F82" s="90"/>
      <c r="G82" s="89"/>
      <c r="H82" s="90"/>
      <c r="I82" s="89"/>
      <c r="J82" s="90"/>
      <c r="K82" s="89"/>
      <c r="L82" s="90"/>
      <c r="M82" s="89"/>
      <c r="N82" s="90"/>
      <c r="O82" s="89"/>
      <c r="P82" s="90"/>
      <c r="Q82" s="89"/>
      <c r="R82" s="90"/>
      <c r="S82" s="89"/>
      <c r="T82" s="90"/>
      <c r="U82" s="89"/>
      <c r="V82" s="90"/>
      <c r="W82" s="89"/>
      <c r="X82" s="90"/>
      <c r="Y82" s="89"/>
      <c r="Z82" s="90"/>
      <c r="AA82" s="89"/>
      <c r="AB82" s="90"/>
      <c r="AC82" s="31" t="s">
        <v>39</v>
      </c>
      <c r="AD82" s="4">
        <f t="shared" ref="AD82:AE82" si="4">SUM(AA60:AA82,Y60:Y82,W60:W82,U60:U82,S60:S82,Q60:Q82,O60:O82,M60:M82,K60:K82,I60:I82,G60:G82,E60:E82,C60:C82)</f>
        <v>33</v>
      </c>
      <c r="AE82" s="4">
        <f t="shared" si="4"/>
        <v>36.5</v>
      </c>
    </row>
    <row r="83" ht="15.75" customHeight="1">
      <c r="A83" s="101" t="s">
        <v>119</v>
      </c>
      <c r="B83" s="102" t="s">
        <v>120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123</v>
      </c>
      <c r="C84" s="103"/>
      <c r="D84" s="104"/>
      <c r="E84" s="103"/>
      <c r="F84" s="104"/>
      <c r="G84" s="103"/>
      <c r="H84" s="104"/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4"/>
      <c r="AD84" s="4"/>
      <c r="AE84" s="4"/>
    </row>
    <row r="85" ht="15.75" customHeight="1">
      <c r="A85" s="23"/>
      <c r="B85" s="102" t="s">
        <v>124</v>
      </c>
      <c r="C85" s="103"/>
      <c r="D85" s="104"/>
      <c r="E85" s="103"/>
      <c r="F85" s="104"/>
      <c r="G85" s="103"/>
      <c r="H85" s="104"/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4"/>
      <c r="AD85" s="4"/>
      <c r="AE85" s="4"/>
    </row>
    <row r="86" ht="15.75" customHeight="1">
      <c r="A86" s="23"/>
      <c r="B86" s="102" t="s">
        <v>125</v>
      </c>
      <c r="C86" s="103"/>
      <c r="D86" s="104"/>
      <c r="E86" s="103"/>
      <c r="F86" s="104"/>
      <c r="G86" s="103"/>
      <c r="H86" s="104"/>
      <c r="I86" s="103"/>
      <c r="J86" s="104"/>
      <c r="K86" s="103"/>
      <c r="L86" s="104"/>
      <c r="M86" s="103"/>
      <c r="N86" s="104"/>
      <c r="O86" s="103"/>
      <c r="P86" s="104"/>
      <c r="Q86" s="103"/>
      <c r="R86" s="104"/>
      <c r="S86" s="103"/>
      <c r="T86" s="104"/>
      <c r="U86" s="103"/>
      <c r="V86" s="104"/>
      <c r="W86" s="103"/>
      <c r="X86" s="104"/>
      <c r="Y86" s="103"/>
      <c r="Z86" s="104"/>
      <c r="AA86" s="103"/>
      <c r="AB86" s="104"/>
      <c r="AC86" s="4"/>
      <c r="AD86" s="4"/>
      <c r="AE86" s="4"/>
    </row>
    <row r="87" ht="15.75" customHeight="1">
      <c r="A87" s="23"/>
      <c r="B87" s="102" t="s">
        <v>126</v>
      </c>
      <c r="C87" s="103"/>
      <c r="D87" s="104"/>
      <c r="E87" s="103"/>
      <c r="F87" s="104"/>
      <c r="G87" s="155">
        <v>5.0</v>
      </c>
      <c r="H87" s="105">
        <v>5.0</v>
      </c>
      <c r="I87" s="103"/>
      <c r="J87" s="104"/>
      <c r="K87" s="103"/>
      <c r="L87" s="104"/>
      <c r="M87" s="103"/>
      <c r="N87" s="104"/>
      <c r="O87" s="103"/>
      <c r="P87" s="104"/>
      <c r="Q87" s="103"/>
      <c r="R87" s="104"/>
      <c r="S87" s="103"/>
      <c r="T87" s="104"/>
      <c r="U87" s="103"/>
      <c r="V87" s="104"/>
      <c r="W87" s="103"/>
      <c r="X87" s="104"/>
      <c r="Y87" s="103"/>
      <c r="Z87" s="104"/>
      <c r="AA87" s="103"/>
      <c r="AB87" s="104"/>
      <c r="AC87" s="4"/>
      <c r="AD87" s="4"/>
      <c r="AE87" s="4"/>
    </row>
    <row r="88" ht="15.75" customHeight="1">
      <c r="A88" s="23"/>
      <c r="B88" s="102" t="s">
        <v>127</v>
      </c>
      <c r="C88" s="106"/>
      <c r="D88" s="107"/>
      <c r="E88" s="106"/>
      <c r="F88" s="107"/>
      <c r="G88" s="106"/>
      <c r="H88" s="107"/>
      <c r="I88" s="106"/>
      <c r="J88" s="107"/>
      <c r="K88" s="106"/>
      <c r="L88" s="107"/>
      <c r="M88" s="106"/>
      <c r="N88" s="107"/>
      <c r="O88" s="106"/>
      <c r="P88" s="107"/>
      <c r="Q88" s="106"/>
      <c r="R88" s="107"/>
      <c r="S88" s="106"/>
      <c r="T88" s="107"/>
      <c r="U88" s="106"/>
      <c r="V88" s="107"/>
      <c r="W88" s="106"/>
      <c r="X88" s="107"/>
      <c r="Y88" s="106"/>
      <c r="Z88" s="107"/>
      <c r="AA88" s="106"/>
      <c r="AB88" s="107"/>
      <c r="AC88" s="4"/>
      <c r="AD88" s="4"/>
      <c r="AE88" s="4"/>
    </row>
    <row r="89" ht="15.75" customHeight="1">
      <c r="A89" s="23"/>
      <c r="B89" s="102" t="s">
        <v>128</v>
      </c>
      <c r="C89" s="106"/>
      <c r="D89" s="107"/>
      <c r="E89" s="106"/>
      <c r="F89" s="107"/>
      <c r="G89" s="156">
        <v>2.0</v>
      </c>
      <c r="H89" s="109">
        <v>4.0</v>
      </c>
      <c r="I89" s="106"/>
      <c r="J89" s="107"/>
      <c r="K89" s="106"/>
      <c r="L89" s="107"/>
      <c r="M89" s="106"/>
      <c r="N89" s="107"/>
      <c r="O89" s="106"/>
      <c r="P89" s="107"/>
      <c r="Q89" s="106"/>
      <c r="R89" s="107"/>
      <c r="S89" s="106"/>
      <c r="T89" s="107"/>
      <c r="U89" s="106"/>
      <c r="V89" s="107"/>
      <c r="W89" s="106"/>
      <c r="X89" s="107"/>
      <c r="Y89" s="106"/>
      <c r="Z89" s="107"/>
      <c r="AA89" s="106"/>
      <c r="AB89" s="107"/>
      <c r="AC89" s="4"/>
      <c r="AD89" s="4"/>
      <c r="AE89" s="4"/>
    </row>
    <row r="90" ht="15.75" customHeight="1">
      <c r="A90" s="23"/>
      <c r="B90" s="102" t="s">
        <v>129</v>
      </c>
      <c r="C90" s="106"/>
      <c r="D90" s="107"/>
      <c r="E90" s="106"/>
      <c r="F90" s="107"/>
      <c r="G90" s="106"/>
      <c r="H90" s="107"/>
      <c r="I90" s="106"/>
      <c r="J90" s="107"/>
      <c r="K90" s="106"/>
      <c r="L90" s="107"/>
      <c r="M90" s="106"/>
      <c r="N90" s="107"/>
      <c r="O90" s="106"/>
      <c r="P90" s="107"/>
      <c r="Q90" s="106"/>
      <c r="R90" s="107"/>
      <c r="S90" s="106"/>
      <c r="T90" s="107"/>
      <c r="U90" s="106"/>
      <c r="V90" s="107"/>
      <c r="W90" s="106"/>
      <c r="X90" s="107"/>
      <c r="Y90" s="106"/>
      <c r="Z90" s="107"/>
      <c r="AA90" s="106"/>
      <c r="AB90" s="107"/>
      <c r="AC90" s="4"/>
      <c r="AD90" s="4"/>
      <c r="AE90" s="4"/>
    </row>
    <row r="91" ht="15.75" customHeight="1">
      <c r="A91" s="12"/>
      <c r="B91" s="102" t="s">
        <v>130</v>
      </c>
      <c r="C91" s="106"/>
      <c r="D91" s="107"/>
      <c r="E91" s="106"/>
      <c r="F91" s="107"/>
      <c r="G91" s="106"/>
      <c r="H91" s="107"/>
      <c r="I91" s="106"/>
      <c r="J91" s="107"/>
      <c r="K91" s="106"/>
      <c r="L91" s="107"/>
      <c r="M91" s="106"/>
      <c r="N91" s="107"/>
      <c r="O91" s="106"/>
      <c r="P91" s="107"/>
      <c r="Q91" s="106"/>
      <c r="R91" s="107"/>
      <c r="S91" s="106"/>
      <c r="T91" s="107"/>
      <c r="U91" s="106"/>
      <c r="V91" s="107"/>
      <c r="W91" s="106"/>
      <c r="X91" s="107"/>
      <c r="Y91" s="106"/>
      <c r="Z91" s="107"/>
      <c r="AA91" s="106"/>
      <c r="AB91" s="107"/>
      <c r="AC91" s="31" t="s">
        <v>39</v>
      </c>
      <c r="AD91" s="4">
        <f>SUM(AA83:AA91,Y83:Y91,W83:W91,U83:U91,S83:S91,Q83:Q91,O83:O91,M83:M91,K83:K91,I83:I91,G83:G91,E83:E91,C83:C91)</f>
        <v>7</v>
      </c>
      <c r="AE91" s="4">
        <f>SUM(AB83:AB91,Z83:Z91,X83:X91,V83:V91,T83:T91,R83:R91,P83:P91,N83:N91,L83:L91,H83:H91,F83:F91,J83:J91,D83:D91)</f>
        <v>9</v>
      </c>
    </row>
    <row r="92" ht="15.75" customHeight="1">
      <c r="A92" s="118" t="s">
        <v>131</v>
      </c>
      <c r="B92" s="121" t="s">
        <v>132</v>
      </c>
      <c r="C92" s="122"/>
      <c r="D92" s="123"/>
      <c r="E92" s="122"/>
      <c r="F92" s="123"/>
      <c r="G92" s="122"/>
      <c r="H92" s="123"/>
      <c r="I92" s="122"/>
      <c r="J92" s="123"/>
      <c r="K92" s="122"/>
      <c r="L92" s="123"/>
      <c r="M92" s="122"/>
      <c r="N92" s="123"/>
      <c r="O92" s="122"/>
      <c r="P92" s="123"/>
      <c r="Q92" s="122"/>
      <c r="R92" s="123"/>
      <c r="S92" s="122"/>
      <c r="T92" s="123"/>
      <c r="U92" s="122"/>
      <c r="V92" s="123"/>
      <c r="W92" s="122"/>
      <c r="X92" s="123"/>
      <c r="Y92" s="122"/>
      <c r="Z92" s="123"/>
      <c r="AA92" s="112"/>
      <c r="AB92" s="119"/>
      <c r="AC92" s="4"/>
      <c r="AD92" s="4"/>
      <c r="AE92" s="4"/>
    </row>
    <row r="93" ht="15.75" customHeight="1">
      <c r="A93" s="23"/>
      <c r="B93" s="121" t="s">
        <v>133</v>
      </c>
      <c r="C93" s="122"/>
      <c r="D93" s="123"/>
      <c r="E93" s="122"/>
      <c r="F93" s="123"/>
      <c r="G93" s="122"/>
      <c r="H93" s="123"/>
      <c r="I93" s="122"/>
      <c r="J93" s="123"/>
      <c r="K93" s="122"/>
      <c r="L93" s="123"/>
      <c r="M93" s="122"/>
      <c r="N93" s="123"/>
      <c r="O93" s="122"/>
      <c r="P93" s="123"/>
      <c r="Q93" s="122"/>
      <c r="R93" s="123"/>
      <c r="S93" s="122"/>
      <c r="T93" s="123"/>
      <c r="U93" s="122"/>
      <c r="V93" s="123"/>
      <c r="W93" s="122"/>
      <c r="X93" s="123"/>
      <c r="Y93" s="122"/>
      <c r="Z93" s="123"/>
      <c r="AA93" s="112"/>
      <c r="AB93" s="119"/>
      <c r="AC93" s="31" t="s">
        <v>39</v>
      </c>
      <c r="AD93" s="4">
        <f>SUM(AA63:AA93,Y63:Y93,W63:W93,U63:U93,S63:S93,Q63:Q92,Q93,O63:O93,M63:M93,K63:K93,I63:I93,G63:G93,E63:E93,C63:C93)</f>
        <v>30</v>
      </c>
      <c r="AE93" s="4">
        <f>SUM(AB63:AB93,Z63:Z93,X63:X93,V63:V93,T63:T93,R63:R93,P63:P93,N63:N93,L63:L93,J63:J93,H63:H93,F63:F93,D63:D93)</f>
        <v>31</v>
      </c>
    </row>
    <row r="94" ht="15.75" customHeight="1">
      <c r="A94" s="23"/>
      <c r="B94" s="121" t="s">
        <v>134</v>
      </c>
      <c r="C94" s="122"/>
      <c r="D94" s="123"/>
      <c r="E94" s="122"/>
      <c r="F94" s="123"/>
      <c r="G94" s="122"/>
      <c r="H94" s="123"/>
      <c r="I94" s="122"/>
      <c r="J94" s="123"/>
      <c r="K94" s="122"/>
      <c r="L94" s="123"/>
      <c r="M94" s="122"/>
      <c r="N94" s="123"/>
      <c r="O94" s="122"/>
      <c r="P94" s="123"/>
      <c r="Q94" s="122"/>
      <c r="R94" s="123"/>
      <c r="S94" s="122"/>
      <c r="T94" s="123"/>
      <c r="U94" s="122"/>
      <c r="V94" s="123"/>
      <c r="W94" s="122"/>
      <c r="X94" s="123"/>
      <c r="Y94" s="122"/>
      <c r="Z94" s="123"/>
      <c r="AA94" s="112"/>
      <c r="AB94" s="119"/>
      <c r="AC94" s="4"/>
      <c r="AD94" s="4"/>
      <c r="AE94" s="4"/>
    </row>
    <row r="95" ht="15.75" customHeight="1">
      <c r="A95" s="23"/>
      <c r="B95" s="121" t="s">
        <v>135</v>
      </c>
      <c r="C95" s="122"/>
      <c r="D95" s="123"/>
      <c r="E95" s="122"/>
      <c r="F95" s="123"/>
      <c r="G95" s="122"/>
      <c r="H95" s="123"/>
      <c r="I95" s="122"/>
      <c r="J95" s="123"/>
      <c r="K95" s="122"/>
      <c r="L95" s="123"/>
      <c r="M95" s="122"/>
      <c r="N95" s="123"/>
      <c r="O95" s="122"/>
      <c r="P95" s="123"/>
      <c r="Q95" s="122"/>
      <c r="R95" s="123"/>
      <c r="S95" s="122"/>
      <c r="T95" s="123"/>
      <c r="U95" s="122"/>
      <c r="V95" s="123"/>
      <c r="W95" s="122"/>
      <c r="X95" s="123"/>
      <c r="Y95" s="122"/>
      <c r="Z95" s="123"/>
      <c r="AA95" s="112"/>
      <c r="AB95" s="119"/>
      <c r="AC95" s="4"/>
      <c r="AD95" s="4"/>
      <c r="AE95" s="4"/>
    </row>
    <row r="96" ht="15.75" customHeight="1">
      <c r="A96" s="12"/>
      <c r="B96" s="121" t="s">
        <v>136</v>
      </c>
      <c r="C96" s="126"/>
      <c r="D96" s="127"/>
      <c r="E96" s="126"/>
      <c r="F96" s="127"/>
      <c r="G96" s="126"/>
      <c r="H96" s="127"/>
      <c r="I96" s="126"/>
      <c r="J96" s="127"/>
      <c r="K96" s="126"/>
      <c r="L96" s="127"/>
      <c r="M96" s="126"/>
      <c r="N96" s="127"/>
      <c r="O96" s="126"/>
      <c r="P96" s="127"/>
      <c r="Q96" s="126"/>
      <c r="R96" s="127"/>
      <c r="S96" s="126"/>
      <c r="T96" s="127"/>
      <c r="U96" s="126"/>
      <c r="V96" s="127"/>
      <c r="W96" s="126"/>
      <c r="X96" s="127"/>
      <c r="Y96" s="126"/>
      <c r="Z96" s="127"/>
      <c r="AA96" s="131"/>
      <c r="AB96" s="132"/>
      <c r="AC96" s="4"/>
      <c r="AD96" s="4"/>
      <c r="AE96" s="4"/>
    </row>
    <row r="97" ht="15.75" customHeight="1">
      <c r="A97" s="4"/>
      <c r="B97" s="133" t="s">
        <v>39</v>
      </c>
      <c r="C97" s="135">
        <f t="shared" ref="C97:AB97" si="5">SUM(C3:C96)</f>
        <v>10.5</v>
      </c>
      <c r="D97" s="135">
        <f t="shared" si="5"/>
        <v>10</v>
      </c>
      <c r="E97" s="135">
        <f t="shared" si="5"/>
        <v>8.5</v>
      </c>
      <c r="F97" s="135">
        <f t="shared" si="5"/>
        <v>14.5</v>
      </c>
      <c r="G97" s="135">
        <f t="shared" si="5"/>
        <v>10</v>
      </c>
      <c r="H97" s="135">
        <f t="shared" si="5"/>
        <v>14.5</v>
      </c>
      <c r="I97" s="135">
        <f t="shared" si="5"/>
        <v>3.5</v>
      </c>
      <c r="J97" s="135">
        <f t="shared" si="5"/>
        <v>3.5</v>
      </c>
      <c r="K97" s="135">
        <f t="shared" si="5"/>
        <v>13.5</v>
      </c>
      <c r="L97" s="135">
        <f t="shared" si="5"/>
        <v>15</v>
      </c>
      <c r="M97" s="135">
        <f t="shared" si="5"/>
        <v>15.5</v>
      </c>
      <c r="N97" s="135">
        <f t="shared" si="5"/>
        <v>16.5</v>
      </c>
      <c r="O97" s="135">
        <f t="shared" si="5"/>
        <v>13.5</v>
      </c>
      <c r="P97" s="135">
        <f t="shared" si="5"/>
        <v>12</v>
      </c>
      <c r="Q97" s="135">
        <f t="shared" si="5"/>
        <v>16.5</v>
      </c>
      <c r="R97" s="135">
        <f t="shared" si="5"/>
        <v>17</v>
      </c>
      <c r="S97" s="135">
        <f t="shared" si="5"/>
        <v>10.5</v>
      </c>
      <c r="T97" s="135">
        <f t="shared" si="5"/>
        <v>13</v>
      </c>
      <c r="U97" s="135">
        <f t="shared" si="5"/>
        <v>17.5</v>
      </c>
      <c r="V97" s="135">
        <f t="shared" si="5"/>
        <v>18</v>
      </c>
      <c r="W97" s="135">
        <f t="shared" si="5"/>
        <v>8.5</v>
      </c>
      <c r="X97" s="135">
        <f t="shared" si="5"/>
        <v>16</v>
      </c>
      <c r="Y97" s="135">
        <f t="shared" si="5"/>
        <v>1.5</v>
      </c>
      <c r="Z97" s="135">
        <f t="shared" si="5"/>
        <v>1.5</v>
      </c>
      <c r="AA97" s="135">
        <f t="shared" si="5"/>
        <v>16.5</v>
      </c>
      <c r="AB97" s="135">
        <f t="shared" si="5"/>
        <v>14.5</v>
      </c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 ht="15.75" customHeight="1">
      <c r="A195" s="4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4"/>
      <c r="AD195" s="4"/>
      <c r="AE195" s="4"/>
    </row>
    <row r="196" ht="15.75" customHeight="1">
      <c r="A196" s="4"/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4"/>
      <c r="AD196" s="4"/>
      <c r="AE196" s="4"/>
    </row>
    <row r="197" ht="15.75" customHeight="1">
      <c r="A197" s="4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  <row r="100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</row>
    <row r="1006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29:A39"/>
    <mergeCell ref="A40:A51"/>
    <mergeCell ref="A1:A2"/>
    <mergeCell ref="A60:A82"/>
    <mergeCell ref="A52:A59"/>
    <mergeCell ref="A83:A91"/>
    <mergeCell ref="A92:A96"/>
    <mergeCell ref="A13:A19"/>
    <mergeCell ref="A3:A12"/>
    <mergeCell ref="A20:A28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8">
        <v>0.5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4">
        <f>SUM(AA1:AA12,W1:W12,U1:U12,S1:S12,Q1:Q12,Y1:Y12,O1:O12,M1:M12,K1:K12,I1:I12,G1:G12,E1:E12,C1:C12)</f>
        <v>0</v>
      </c>
      <c r="AE12" s="4">
        <f>SUM(AB1:AB12,Z1:Z12,X1:X12,V1:V12,T1:T12,R1:R12,P1:P12,N1:N12,L1:L12,J1:J12,H1:H12,F1:F12,D1:D12)</f>
        <v>0.5</v>
      </c>
    </row>
    <row r="13" ht="15.75" customHeight="1">
      <c r="A13" s="33" t="s">
        <v>41</v>
      </c>
      <c r="B13" s="147" t="s">
        <v>147</v>
      </c>
      <c r="C13" s="35"/>
      <c r="D13" s="36"/>
      <c r="E13" s="43">
        <v>2.0</v>
      </c>
      <c r="F13" s="40">
        <v>2.0</v>
      </c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/>
      <c r="AE13" s="30"/>
    </row>
    <row r="14" ht="15.75" customHeight="1">
      <c r="A14" s="42"/>
      <c r="B14" s="34" t="s">
        <v>43</v>
      </c>
      <c r="C14" s="35"/>
      <c r="D14" s="36"/>
      <c r="E14" s="35"/>
      <c r="F14" s="40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/>
      <c r="AD14" s="4"/>
      <c r="AE14" s="4"/>
    </row>
    <row r="15" ht="15.75" customHeight="1">
      <c r="A15" s="42"/>
      <c r="B15" s="34" t="s">
        <v>44</v>
      </c>
      <c r="C15" s="35"/>
      <c r="D15" s="36"/>
      <c r="E15" s="43">
        <v>3.0</v>
      </c>
      <c r="F15" s="40">
        <v>3.0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40">
        <v>1.0</v>
      </c>
      <c r="G16" s="35"/>
      <c r="H16" s="36"/>
      <c r="I16" s="35"/>
      <c r="J16" s="36"/>
      <c r="K16" s="35"/>
      <c r="L16" s="36"/>
      <c r="M16" s="35"/>
      <c r="N16" s="36"/>
      <c r="O16" s="43">
        <v>3.0</v>
      </c>
      <c r="P16" s="40">
        <v>5.0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31" t="s">
        <v>39</v>
      </c>
      <c r="AD18" s="4">
        <f>SUM(AA13:AA18,Y13:Y18,W13:W18,U13:U18,S13:S18,Q13:Q18,O13:O18,M13:M18,K13:K18,I13:I18,E13:E18,G13:G18,C13:C18)</f>
        <v>8</v>
      </c>
      <c r="AE18" s="4">
        <f>SUM(AB13:AB18,Z13:Z18,X13:X18,V13:V18,T13:T18,R13:R18,P13:P18,N13:N18,L13:L18,J13:J18,H13:H18,F13:F18,D13:D18)</f>
        <v>13</v>
      </c>
    </row>
    <row r="19" ht="15.75" customHeight="1">
      <c r="A19" s="45" t="s">
        <v>49</v>
      </c>
      <c r="B19" s="54" t="s">
        <v>148</v>
      </c>
      <c r="C19" s="47"/>
      <c r="D19" s="48"/>
      <c r="E19" s="52">
        <v>4.0</v>
      </c>
      <c r="F19" s="53">
        <v>4.0</v>
      </c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47"/>
      <c r="F20" s="53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/>
      <c r="AD20" s="4"/>
      <c r="AE20" s="4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54" t="s">
        <v>149</v>
      </c>
      <c r="C22" s="47"/>
      <c r="D22" s="48"/>
      <c r="E22" s="47"/>
      <c r="F22" s="53">
        <v>4.0</v>
      </c>
      <c r="G22" s="47"/>
      <c r="H22" s="48"/>
      <c r="I22" s="47"/>
      <c r="J22" s="48"/>
      <c r="K22" s="47"/>
      <c r="L22" s="48"/>
      <c r="M22" s="52">
        <v>14.0</v>
      </c>
      <c r="N22" s="53">
        <v>13.0</v>
      </c>
      <c r="O22" s="52">
        <v>15.0</v>
      </c>
      <c r="P22" s="53">
        <v>16.0</v>
      </c>
      <c r="Q22" s="52">
        <v>12.0</v>
      </c>
      <c r="R22" s="53">
        <v>15.0</v>
      </c>
      <c r="S22" s="52">
        <v>18.0</v>
      </c>
      <c r="T22" s="53">
        <v>22.0</v>
      </c>
      <c r="U22" s="47"/>
      <c r="V22" s="48"/>
      <c r="W22" s="52">
        <v>15.0</v>
      </c>
      <c r="X22" s="53">
        <v>18.0</v>
      </c>
      <c r="Y22" s="52">
        <v>10.0</v>
      </c>
      <c r="Z22" s="53">
        <v>12.0</v>
      </c>
      <c r="AA22" s="150">
        <v>19.0</v>
      </c>
      <c r="AB22" s="143">
        <v>28.5</v>
      </c>
      <c r="AC22" s="4"/>
      <c r="AD22" s="4"/>
      <c r="AE22" s="4"/>
    </row>
    <row r="23" ht="15.75" customHeight="1">
      <c r="A23" s="23"/>
      <c r="B23" s="54" t="s">
        <v>150</v>
      </c>
      <c r="C23" s="47"/>
      <c r="D23" s="48"/>
      <c r="E23" s="47"/>
      <c r="F23" s="48"/>
      <c r="G23" s="47"/>
      <c r="H23" s="48"/>
      <c r="I23" s="52">
        <v>20.0</v>
      </c>
      <c r="J23" s="53">
        <v>22.0</v>
      </c>
      <c r="K23" s="47"/>
      <c r="L23" s="53"/>
      <c r="M23" s="47"/>
      <c r="N23" s="48"/>
      <c r="O23" s="47"/>
      <c r="P23" s="48"/>
      <c r="Q23" s="47"/>
      <c r="R23" s="48"/>
      <c r="S23" s="47"/>
      <c r="T23" s="48"/>
      <c r="U23" s="52">
        <v>15.0</v>
      </c>
      <c r="V23" s="53">
        <v>20.0</v>
      </c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4.0</v>
      </c>
      <c r="P27" s="53">
        <v>6.0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31" t="s">
        <v>39</v>
      </c>
      <c r="AD27" s="4">
        <f>SUM(AA21:AA27,Y21:Y27,W21:W27,U21:U27,S21:S27,Q21:Q27,O21:O27,M21:M27,K21:K27,I21:I27,G21:G27,E21:E27,C21:C27)</f>
        <v>142</v>
      </c>
      <c r="AE27" s="4">
        <f>SUM(AB20:AB27,Z20:Z27,X20:X27,V20:V27,T20:T27,R20:R27,P20:P27,N20:N27,L20:L27,J20:J27,H20:H27,F20:F27,D20:D27)</f>
        <v>179.5</v>
      </c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151">
        <v>2.0</v>
      </c>
      <c r="L29" s="60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 t="shared" ref="AD29:AE29" si="1">SUM(AA21:AA29,Y21:Y29,W21:W29,U21:U29,S21:S29,Q21:Q29,O21:O29,M21:M29,K21:K29,I21:I29,G21:G29,E21:E29,C21:C29)</f>
        <v>144</v>
      </c>
      <c r="AE29" s="4">
        <f t="shared" si="1"/>
        <v>179.5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0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8.0</v>
      </c>
      <c r="L31" s="60">
        <v>8.0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 t="shared" ref="AD40:AE40" si="2">SUM(AA30:AA40,Y30:Y40,W30:W40,U30:U40,S30:S40,Q30:Q40,O30:O40,M30:M40,K30:K40,I30:I40,G30:G40,E30:E40,C30:C40)</f>
        <v>13</v>
      </c>
      <c r="AE40" s="4">
        <f t="shared" si="2"/>
        <v>14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4">
        <f t="shared" ref="AD52:AE52" si="3">SUM(AA41:AA52,Y41:Y52,W41:W52,U41:U52,S41:S52,Q41:Q52,O41:O52,M41:M52,K41:K52,I41:I52,G41:G52,E41:E52,C41:C52)</f>
        <v>0</v>
      </c>
      <c r="AE52" s="4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152">
        <v>1.0</v>
      </c>
      <c r="J53" s="84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154">
        <v>2.0</v>
      </c>
      <c r="D59" s="92">
        <v>4.0</v>
      </c>
      <c r="E59" s="154">
        <v>2.0</v>
      </c>
      <c r="F59" s="92">
        <v>2.0</v>
      </c>
      <c r="G59" s="154">
        <v>2.0</v>
      </c>
      <c r="H59" s="92">
        <v>3.0</v>
      </c>
      <c r="I59" s="89"/>
      <c r="J59" s="90"/>
      <c r="K59" s="154">
        <v>2.0</v>
      </c>
      <c r="L59" s="92">
        <v>3.0</v>
      </c>
      <c r="M59" s="89"/>
      <c r="N59" s="90"/>
      <c r="O59" s="154"/>
      <c r="P59" s="92"/>
      <c r="Q59" s="154">
        <v>5.0</v>
      </c>
      <c r="R59" s="92">
        <v>2.0</v>
      </c>
      <c r="S59" s="89"/>
      <c r="T59" s="90"/>
      <c r="U59" s="89"/>
      <c r="V59" s="90"/>
      <c r="W59" s="154">
        <v>3.0</v>
      </c>
      <c r="X59" s="92">
        <v>2.0</v>
      </c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4.0</v>
      </c>
      <c r="D60" s="92">
        <v>7.0</v>
      </c>
      <c r="E60" s="89"/>
      <c r="F60" s="90"/>
      <c r="G60" s="154">
        <v>1.0</v>
      </c>
      <c r="H60" s="92">
        <v>1.0</v>
      </c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154">
        <v>2.0</v>
      </c>
      <c r="D61" s="92">
        <v>2.0</v>
      </c>
      <c r="E61" s="89"/>
      <c r="F61" s="90"/>
      <c r="G61" s="154">
        <v>2.0</v>
      </c>
      <c r="H61" s="92">
        <v>2.0</v>
      </c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  <c r="AC61" s="31"/>
      <c r="AD61" s="4"/>
      <c r="AE61" s="4"/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89"/>
      <c r="P64" s="90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89"/>
      <c r="D66" s="90"/>
      <c r="E66" s="89"/>
      <c r="F66" s="90"/>
      <c r="G66" s="89"/>
      <c r="H66" s="90"/>
      <c r="I66" s="89"/>
      <c r="J66" s="90"/>
      <c r="K66" s="89"/>
      <c r="L66" s="90"/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154">
        <v>3.0</v>
      </c>
      <c r="F67" s="92">
        <v>3.0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12"/>
      <c r="B78" s="88" t="s">
        <v>115</v>
      </c>
      <c r="C78" s="154">
        <v>0.5</v>
      </c>
      <c r="D78" s="92">
        <v>0.5</v>
      </c>
      <c r="E78" s="89"/>
      <c r="F78" s="90"/>
      <c r="G78" s="89"/>
      <c r="H78" s="90"/>
      <c r="I78" s="89"/>
      <c r="J78" s="90"/>
      <c r="K78" s="89"/>
      <c r="L78" s="90"/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31" t="s">
        <v>39</v>
      </c>
      <c r="AD78" s="4">
        <f t="shared" ref="AD78:AE78" si="4">SUM(AA56:AA78,Y56:Y78,W56:W78,U56:U78,S56:S78,Q56:Q78,O56:O78,M56:M78,K56:K78,I56:I78,G56:G78,E56:E78,C56:C78)</f>
        <v>28.5</v>
      </c>
      <c r="AE78" s="4">
        <f t="shared" si="4"/>
        <v>31.5</v>
      </c>
    </row>
    <row r="79" ht="15.75" customHeight="1">
      <c r="A79" s="101" t="s">
        <v>119</v>
      </c>
      <c r="B79" s="102" t="s">
        <v>120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4"/>
      <c r="AD79" s="4"/>
      <c r="AE79" s="4"/>
    </row>
    <row r="80" ht="15.75" customHeight="1">
      <c r="A80" s="23"/>
      <c r="B80" s="102" t="s">
        <v>123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4"/>
      <c r="AD80" s="4"/>
      <c r="AE80" s="4"/>
    </row>
    <row r="81" ht="15.75" customHeight="1">
      <c r="A81" s="23"/>
      <c r="B81" s="102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125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126</v>
      </c>
      <c r="C83" s="103"/>
      <c r="D83" s="104"/>
      <c r="E83" s="103"/>
      <c r="F83" s="104"/>
      <c r="G83" s="155">
        <v>3.0</v>
      </c>
      <c r="H83" s="105">
        <v>4.5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3"/>
      <c r="B85" s="102" t="s">
        <v>128</v>
      </c>
      <c r="C85" s="106"/>
      <c r="D85" s="107"/>
      <c r="E85" s="106"/>
      <c r="F85" s="107"/>
      <c r="G85" s="156">
        <v>2.0</v>
      </c>
      <c r="H85" s="109">
        <v>3.0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3"/>
      <c r="B86" s="102" t="s">
        <v>129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2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31" t="s">
        <v>39</v>
      </c>
      <c r="AD87" s="4">
        <f>SUM(AA79:AA87,Y79:Y87,W79:W87,U79:U87,S79:S87,Q79:Q87,O79:O87,M79:M87,K79:K87,I79:I87,G79:G87,E79:E87,C79:C87)</f>
        <v>5</v>
      </c>
      <c r="AE87" s="4">
        <f>SUM(AB79:AB87,Z79:Z87,X79:X87,V79:V87,T79:T87,R79:R87,P79:P87,N79:N87,L79:L87,H79:H87,F79:F87,J79:J87,D79:D87)</f>
        <v>7.5</v>
      </c>
    </row>
    <row r="88" ht="15.75" customHeight="1">
      <c r="A88" s="118" t="s">
        <v>131</v>
      </c>
      <c r="B88" s="121" t="s">
        <v>132</v>
      </c>
      <c r="C88" s="122"/>
      <c r="D88" s="123"/>
      <c r="E88" s="122"/>
      <c r="F88" s="123"/>
      <c r="G88" s="122"/>
      <c r="H88" s="123"/>
      <c r="I88" s="122"/>
      <c r="J88" s="123"/>
      <c r="K88" s="122"/>
      <c r="L88" s="123"/>
      <c r="M88" s="122"/>
      <c r="N88" s="123"/>
      <c r="O88" s="122"/>
      <c r="P88" s="123"/>
      <c r="Q88" s="122"/>
      <c r="R88" s="123"/>
      <c r="S88" s="122"/>
      <c r="T88" s="123"/>
      <c r="U88" s="122"/>
      <c r="V88" s="123"/>
      <c r="W88" s="122"/>
      <c r="X88" s="123"/>
      <c r="Y88" s="122"/>
      <c r="Z88" s="123"/>
      <c r="AA88" s="112"/>
      <c r="AB88" s="119"/>
      <c r="AC88" s="4"/>
      <c r="AD88" s="4"/>
      <c r="AE88" s="4"/>
    </row>
    <row r="89" ht="15.75" customHeight="1">
      <c r="A89" s="23"/>
      <c r="B89" s="121" t="s">
        <v>133</v>
      </c>
      <c r="C89" s="159">
        <v>1.0</v>
      </c>
      <c r="D89" s="160">
        <v>1.0</v>
      </c>
      <c r="E89" s="122"/>
      <c r="F89" s="123"/>
      <c r="G89" s="122"/>
      <c r="H89" s="123"/>
      <c r="I89" s="122"/>
      <c r="J89" s="123"/>
      <c r="K89" s="122"/>
      <c r="L89" s="123"/>
      <c r="M89" s="122"/>
      <c r="N89" s="123"/>
      <c r="O89" s="122"/>
      <c r="P89" s="123"/>
      <c r="Q89" s="122"/>
      <c r="R89" s="123"/>
      <c r="S89" s="122"/>
      <c r="T89" s="123"/>
      <c r="U89" s="122"/>
      <c r="V89" s="123"/>
      <c r="W89" s="122"/>
      <c r="X89" s="123"/>
      <c r="Y89" s="122"/>
      <c r="Z89" s="123"/>
      <c r="AA89" s="112"/>
      <c r="AB89" s="119"/>
      <c r="AC89" s="31" t="s">
        <v>39</v>
      </c>
      <c r="AD89" s="4">
        <f>SUM(AA62:AA89,Y62:Y89,W62:W89,U62:U89,S62:S89,Q62:Q88,Q89,O62:O89,M62:M89,K62:K89,I62:I89,G62:G89,E62:E89,C62:C89)</f>
        <v>9.5</v>
      </c>
      <c r="AE89" s="4">
        <f>SUM(AB62:AB89,Z62:Z89,X62:X89,V62:V89,T62:T89,R62:R89,P62:P89,N62:N89,L62:L89,J62:J89,H62:H89,F62:F89,D62:D89)</f>
        <v>12</v>
      </c>
    </row>
    <row r="90" ht="15.75" customHeight="1">
      <c r="A90" s="23"/>
      <c r="B90" s="121" t="s">
        <v>134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135</v>
      </c>
      <c r="C91" s="122"/>
      <c r="D91" s="123"/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4"/>
      <c r="AD91" s="4"/>
      <c r="AE91" s="4"/>
    </row>
    <row r="92" ht="15.75" customHeight="1">
      <c r="A92" s="12"/>
      <c r="B92" s="121" t="s">
        <v>136</v>
      </c>
      <c r="C92" s="126"/>
      <c r="D92" s="127"/>
      <c r="E92" s="126"/>
      <c r="F92" s="127"/>
      <c r="G92" s="126"/>
      <c r="H92" s="127"/>
      <c r="I92" s="126"/>
      <c r="J92" s="127"/>
      <c r="K92" s="126"/>
      <c r="L92" s="127"/>
      <c r="M92" s="126"/>
      <c r="N92" s="127"/>
      <c r="O92" s="126"/>
      <c r="P92" s="127"/>
      <c r="Q92" s="126"/>
      <c r="R92" s="127"/>
      <c r="S92" s="126"/>
      <c r="T92" s="127"/>
      <c r="U92" s="126"/>
      <c r="V92" s="127"/>
      <c r="W92" s="126"/>
      <c r="X92" s="127"/>
      <c r="Y92" s="126"/>
      <c r="Z92" s="127"/>
      <c r="AA92" s="131"/>
      <c r="AB92" s="132"/>
      <c r="AC92" s="4"/>
      <c r="AD92" s="4"/>
      <c r="AE92" s="4"/>
    </row>
    <row r="93" ht="15.75" customHeight="1">
      <c r="A93" s="4"/>
      <c r="B93" s="133" t="s">
        <v>39</v>
      </c>
      <c r="C93" s="135">
        <f t="shared" ref="C93:AB93" si="5">SUM(C3:C92)</f>
        <v>9.5</v>
      </c>
      <c r="D93" s="135">
        <f t="shared" si="5"/>
        <v>14.5</v>
      </c>
      <c r="E93" s="135">
        <f t="shared" si="5"/>
        <v>14</v>
      </c>
      <c r="F93" s="135">
        <f t="shared" si="5"/>
        <v>24</v>
      </c>
      <c r="G93" s="135">
        <f t="shared" si="5"/>
        <v>10</v>
      </c>
      <c r="H93" s="135">
        <f t="shared" si="5"/>
        <v>14</v>
      </c>
      <c r="I93" s="135">
        <f t="shared" si="5"/>
        <v>21</v>
      </c>
      <c r="J93" s="135">
        <f t="shared" si="5"/>
        <v>23</v>
      </c>
      <c r="K93" s="135">
        <f t="shared" si="5"/>
        <v>17</v>
      </c>
      <c r="L93" s="135">
        <f t="shared" si="5"/>
        <v>20</v>
      </c>
      <c r="M93" s="135">
        <f t="shared" si="5"/>
        <v>14</v>
      </c>
      <c r="N93" s="135">
        <f t="shared" si="5"/>
        <v>13</v>
      </c>
      <c r="O93" s="135">
        <f t="shared" si="5"/>
        <v>22</v>
      </c>
      <c r="P93" s="135">
        <f t="shared" si="5"/>
        <v>27</v>
      </c>
      <c r="Q93" s="135">
        <f t="shared" si="5"/>
        <v>17</v>
      </c>
      <c r="R93" s="135">
        <f t="shared" si="5"/>
        <v>17</v>
      </c>
      <c r="S93" s="135">
        <f t="shared" si="5"/>
        <v>18</v>
      </c>
      <c r="T93" s="135">
        <f t="shared" si="5"/>
        <v>22</v>
      </c>
      <c r="U93" s="135">
        <f t="shared" si="5"/>
        <v>15</v>
      </c>
      <c r="V93" s="135">
        <f t="shared" si="5"/>
        <v>20</v>
      </c>
      <c r="W93" s="135">
        <f t="shared" si="5"/>
        <v>18</v>
      </c>
      <c r="X93" s="135">
        <f t="shared" si="5"/>
        <v>20</v>
      </c>
      <c r="Y93" s="135">
        <f t="shared" si="5"/>
        <v>10</v>
      </c>
      <c r="Z93" s="135">
        <f t="shared" si="5"/>
        <v>12</v>
      </c>
      <c r="AA93" s="135">
        <f t="shared" si="5"/>
        <v>19</v>
      </c>
      <c r="AB93" s="135">
        <f t="shared" si="5"/>
        <v>28.5</v>
      </c>
      <c r="AC93" s="4"/>
      <c r="AD93" s="4"/>
      <c r="AE93" s="4"/>
    </row>
    <row r="94" ht="15.75" customHeight="1">
      <c r="A94" s="4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4"/>
      <c r="AD94" s="4"/>
      <c r="AE94" s="4"/>
    </row>
    <row r="95" ht="15.75" customHeight="1">
      <c r="A95" s="4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</sheetData>
  <mergeCells count="24">
    <mergeCell ref="A28:A38"/>
    <mergeCell ref="A39:A50"/>
    <mergeCell ref="A51:A58"/>
    <mergeCell ref="A59:A78"/>
    <mergeCell ref="A79:A87"/>
    <mergeCell ref="A88:A92"/>
    <mergeCell ref="A19:A27"/>
    <mergeCell ref="A13:A18"/>
    <mergeCell ref="A1:A2"/>
    <mergeCell ref="B1:B2"/>
    <mergeCell ref="C1:D1"/>
    <mergeCell ref="E1:F1"/>
    <mergeCell ref="G1:H1"/>
    <mergeCell ref="A3:A12"/>
    <mergeCell ref="Y1:Z1"/>
    <mergeCell ref="AA1:AB1"/>
    <mergeCell ref="O1:P1"/>
    <mergeCell ref="Q1:R1"/>
    <mergeCell ref="K1:L1"/>
    <mergeCell ref="I1:J1"/>
    <mergeCell ref="M1:N1"/>
    <mergeCell ref="W1:X1"/>
    <mergeCell ref="U1:V1"/>
    <mergeCell ref="S1:T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  <c r="AC13" s="4"/>
      <c r="AD13" s="30" t="s">
        <v>25</v>
      </c>
      <c r="AE13" s="30" t="s">
        <v>26</v>
      </c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  <c r="AC14" s="31" t="s">
        <v>39</v>
      </c>
      <c r="AD14" s="4">
        <f>SUM(AA3:AA14,W3:W14,U3:U14,S3:S14,Q3:Q14,Y3:Y14,O3:O14,M3:M14,K3:K14,I3:I14,G3:G14,E3:E14,C3:C14)</f>
        <v>0</v>
      </c>
      <c r="AE14" s="4">
        <f>SUM(AB3:AB14,Z3:Z14,X3:X14,V3:V14,T3:T14,R3:R14,P3:P14,N3:N14,L3:L14,J3:J14,H3:H14,F3:F14,D3:D14)</f>
        <v>0</v>
      </c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4"/>
      <c r="AD18" s="4"/>
      <c r="AE18" s="4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52">
        <v>6.0</v>
      </c>
      <c r="R20" s="53">
        <v>12.0</v>
      </c>
      <c r="S20" s="52">
        <v>1.0</v>
      </c>
      <c r="T20" s="53">
        <v>3.0</v>
      </c>
      <c r="U20" s="47"/>
      <c r="V20" s="48"/>
      <c r="W20" s="52">
        <v>1.0</v>
      </c>
      <c r="X20" s="53">
        <v>3.0</v>
      </c>
      <c r="Y20" s="52">
        <v>5.0</v>
      </c>
      <c r="Z20" s="53">
        <v>9.5</v>
      </c>
      <c r="AA20" s="50"/>
      <c r="AB20" s="51"/>
      <c r="AC20" s="31" t="s">
        <v>39</v>
      </c>
      <c r="AD20" s="4">
        <f>SUM(AA15:AA20,Y15:Y20,W15:W20,U15:U20,S15:S20,Q15:Q20,O15:O20,M15:M20,K15:K20,I15:I20,E15:E20,G15:G20,C15:C20)</f>
        <v>13</v>
      </c>
      <c r="AE20" s="4">
        <f>SUM(AB15:AB20,Z15:Z20,X15:X20,V15:V20,T15:T20,R15:R20,P15:P20,N15:N20,L15:L20,J15:J20,H15:H20,F15:F20,D15:D20)</f>
        <v>27.5</v>
      </c>
    </row>
    <row r="21" ht="15.75" customHeight="1">
      <c r="A21" s="23"/>
      <c r="B21" s="54" t="s">
        <v>141</v>
      </c>
      <c r="C21" s="47"/>
      <c r="D21" s="48"/>
      <c r="E21" s="52">
        <v>5.0</v>
      </c>
      <c r="F21" s="53">
        <v>5.0</v>
      </c>
      <c r="G21" s="47"/>
      <c r="H21" s="48"/>
      <c r="I21" s="47"/>
      <c r="J21" s="48"/>
      <c r="K21" s="47"/>
      <c r="L21" s="48"/>
      <c r="M21" s="52">
        <v>9.0</v>
      </c>
      <c r="N21" s="53">
        <v>11.0</v>
      </c>
      <c r="O21" s="52">
        <v>10.0</v>
      </c>
      <c r="P21" s="53">
        <v>6.0</v>
      </c>
      <c r="Q21" s="52">
        <v>10.0</v>
      </c>
      <c r="R21" s="53">
        <v>9.0</v>
      </c>
      <c r="S21" s="52">
        <v>3.0</v>
      </c>
      <c r="T21" s="53">
        <v>3.0</v>
      </c>
      <c r="U21" s="47"/>
      <c r="V21" s="48"/>
      <c r="W21" s="52">
        <v>3.0</v>
      </c>
      <c r="X21" s="53">
        <v>4.0</v>
      </c>
      <c r="Y21" s="52">
        <v>10.0</v>
      </c>
      <c r="Z21" s="53">
        <v>7.5</v>
      </c>
      <c r="AA21" s="150">
        <v>5.0</v>
      </c>
      <c r="AB21" s="143">
        <v>5.0</v>
      </c>
      <c r="AC21" s="4"/>
      <c r="AD21" s="4"/>
      <c r="AE21" s="4"/>
    </row>
    <row r="22" ht="15.75" customHeight="1">
      <c r="A22" s="23"/>
      <c r="B22" s="54" t="s">
        <v>142</v>
      </c>
      <c r="C22" s="47"/>
      <c r="D22" s="48"/>
      <c r="E22" s="52">
        <v>4.0</v>
      </c>
      <c r="F22" s="53">
        <v>5.0</v>
      </c>
      <c r="G22" s="47"/>
      <c r="H22" s="48"/>
      <c r="I22" s="52">
        <v>20.0</v>
      </c>
      <c r="J22" s="53">
        <v>24.0</v>
      </c>
      <c r="K22" s="47"/>
      <c r="L22" s="48"/>
      <c r="M22" s="52"/>
      <c r="N22" s="53"/>
      <c r="O22" s="52"/>
      <c r="P22" s="53"/>
      <c r="Q22" s="47"/>
      <c r="R22" s="48"/>
      <c r="S22" s="47"/>
      <c r="T22" s="48"/>
      <c r="U22" s="52">
        <v>18.0</v>
      </c>
      <c r="V22" s="53">
        <v>21.0</v>
      </c>
      <c r="W22" s="52"/>
      <c r="X22" s="53"/>
      <c r="Y22" s="47"/>
      <c r="Z22" s="48"/>
      <c r="AA22" s="150">
        <v>0.0</v>
      </c>
      <c r="AB22" s="143">
        <v>6.0</v>
      </c>
      <c r="AC22" s="4"/>
      <c r="AD22" s="4"/>
      <c r="AE22" s="4"/>
    </row>
    <row r="23" ht="15.75" customHeight="1">
      <c r="A23" s="23"/>
      <c r="B23" s="46" t="s">
        <v>52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52">
        <v>2.0</v>
      </c>
      <c r="F25" s="53">
        <v>2.0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52">
        <v>1.0</v>
      </c>
      <c r="Z26" s="53">
        <v>1.0</v>
      </c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2">
        <v>6.0</v>
      </c>
      <c r="N27" s="53">
        <v>8.0</v>
      </c>
      <c r="O27" s="52">
        <v>5.0</v>
      </c>
      <c r="P27" s="53">
        <v>7.0</v>
      </c>
      <c r="Q27" s="47"/>
      <c r="R27" s="48"/>
      <c r="S27" s="52">
        <v>8.0</v>
      </c>
      <c r="T27" s="53">
        <v>9.0</v>
      </c>
      <c r="U27" s="47"/>
      <c r="V27" s="48"/>
      <c r="W27" s="52">
        <v>3.0</v>
      </c>
      <c r="X27" s="53">
        <v>5.0</v>
      </c>
      <c r="Y27" s="52">
        <v>1.0</v>
      </c>
      <c r="Z27" s="53">
        <v>2.0</v>
      </c>
      <c r="AA27" s="150">
        <v>10.0</v>
      </c>
      <c r="AB27" s="143">
        <v>5.0</v>
      </c>
      <c r="AC27" s="4"/>
      <c r="AD27" s="4"/>
      <c r="AE27" s="4"/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60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60"/>
      <c r="K29" s="151">
        <v>2.0</v>
      </c>
      <c r="L29" s="60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  <c r="AC29" s="31" t="s">
        <v>39</v>
      </c>
      <c r="AD29" s="4">
        <f t="shared" ref="AD29:AE29" si="1">SUM(AA23:AA29,Y23:Y29,W23:W29,U23:U29,S23:S29,Q23:Q29,O23:O29,M23:M29,K23:K29,I23:I29,G23:G29,E23:E29,C23:C29)</f>
        <v>38</v>
      </c>
      <c r="AE29" s="4">
        <f t="shared" si="1"/>
        <v>41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60"/>
      <c r="K31" s="151">
        <v>4.0</v>
      </c>
      <c r="L31" s="60">
        <v>3.0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151">
        <v>1.0</v>
      </c>
      <c r="L33" s="60">
        <v>1.0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60"/>
      <c r="K34" s="151">
        <v>0.0</v>
      </c>
      <c r="L34" s="60">
        <v>1.0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60"/>
      <c r="K36" s="151">
        <v>4.0</v>
      </c>
      <c r="L36" s="60">
        <v>5.0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1.0</v>
      </c>
      <c r="L38" s="158">
        <v>1.0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4"/>
      <c r="AD38" s="4"/>
      <c r="AE38" s="4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4">
        <f t="shared" ref="AD40:AE40" si="2">SUM(AA30:AA40,Y30:Y40,W30:W40,U30:U40,S30:S40,Q30:Q40,O30:O40,M30:M40,K30:K40,I30:I40,G30:G40,E30:E40,C30:C40)</f>
        <v>10</v>
      </c>
      <c r="AE40" s="4">
        <f t="shared" si="2"/>
        <v>11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4"/>
      <c r="AD50" s="4"/>
      <c r="AE50" s="4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4">
        <f t="shared" ref="AD52:AE52" si="3">SUM(AA41:AA52,Y41:Y52,W41:W52,U41:U52,S41:S52,Q41:Q52,O41:O52,M41:M52,K41:K52,I41:I52,G41:G52,E41:E52,C41:C52)</f>
        <v>0</v>
      </c>
      <c r="AE52" s="4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152">
        <v>2.0</v>
      </c>
      <c r="J58" s="84">
        <v>2.0</v>
      </c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4"/>
      <c r="AD58" s="4"/>
      <c r="AE58" s="4"/>
    </row>
    <row r="59" ht="15.75" customHeight="1">
      <c r="A59" s="87" t="s">
        <v>94</v>
      </c>
      <c r="B59" s="88" t="s">
        <v>95</v>
      </c>
      <c r="C59" s="154">
        <v>4.0</v>
      </c>
      <c r="D59" s="92">
        <v>4.0</v>
      </c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3.0</v>
      </c>
      <c r="D60" s="92">
        <v>6.0</v>
      </c>
      <c r="E60" s="154">
        <v>5.0</v>
      </c>
      <c r="F60" s="92">
        <v>5.0</v>
      </c>
      <c r="G60" s="154">
        <v>3.0</v>
      </c>
      <c r="H60" s="92">
        <v>4.0</v>
      </c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154">
        <v>2.0</v>
      </c>
      <c r="D61" s="92">
        <v>2.0</v>
      </c>
      <c r="E61" s="89"/>
      <c r="F61" s="90"/>
      <c r="G61" s="154">
        <v>5.0</v>
      </c>
      <c r="H61" s="92">
        <v>5.0</v>
      </c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154">
        <v>0.5</v>
      </c>
      <c r="V61" s="92">
        <v>1.0</v>
      </c>
      <c r="W61" s="89"/>
      <c r="X61" s="90"/>
      <c r="Y61" s="89"/>
      <c r="Z61" s="90"/>
      <c r="AA61" s="89"/>
      <c r="AB61" s="90"/>
      <c r="AC61" s="31" t="s">
        <v>39</v>
      </c>
      <c r="AD61" s="4">
        <f t="shared" ref="AD61:AE61" si="4">SUM(AA53:AA61,Y53:Y61,W53:W61,U53:U61,S53:S61,Q53:Q61,O53:O61,M53:M61,K53:K61,I53:I61,G53:G61,E53:E61,C53:C61)</f>
        <v>24.5</v>
      </c>
      <c r="AE61" s="4">
        <f t="shared" si="4"/>
        <v>29</v>
      </c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154">
        <v>1.0</v>
      </c>
      <c r="D63" s="92">
        <v>1.0</v>
      </c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154">
        <v>1.0</v>
      </c>
      <c r="D64" s="92">
        <v>1.5</v>
      </c>
      <c r="E64" s="154">
        <v>1.0</v>
      </c>
      <c r="F64" s="92">
        <v>1.5</v>
      </c>
      <c r="G64" s="154">
        <v>1.0</v>
      </c>
      <c r="H64" s="92">
        <v>1.5</v>
      </c>
      <c r="I64" s="154">
        <v>1.0</v>
      </c>
      <c r="J64" s="92">
        <v>1.5</v>
      </c>
      <c r="K64" s="154">
        <v>1.0</v>
      </c>
      <c r="L64" s="92">
        <v>1.5</v>
      </c>
      <c r="M64" s="154">
        <v>1.0</v>
      </c>
      <c r="N64" s="92">
        <v>1.5</v>
      </c>
      <c r="O64" s="154">
        <v>1.0</v>
      </c>
      <c r="P64" s="92">
        <v>1.5</v>
      </c>
      <c r="Q64" s="154">
        <v>1.0</v>
      </c>
      <c r="R64" s="92">
        <v>1.5</v>
      </c>
      <c r="S64" s="154">
        <v>1.0</v>
      </c>
      <c r="T64" s="92">
        <v>1.5</v>
      </c>
      <c r="U64" s="154">
        <v>1.0</v>
      </c>
      <c r="V64" s="92">
        <v>1.5</v>
      </c>
      <c r="W64" s="154">
        <v>1.0</v>
      </c>
      <c r="X64" s="92">
        <v>1.5</v>
      </c>
      <c r="Y64" s="154">
        <v>1.0</v>
      </c>
      <c r="Z64" s="92">
        <v>1.5</v>
      </c>
      <c r="AA64" s="154">
        <v>1.0</v>
      </c>
      <c r="AB64" s="92">
        <v>1.5</v>
      </c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154">
        <v>1.0</v>
      </c>
      <c r="D66" s="92">
        <v>1.0</v>
      </c>
      <c r="E66" s="154">
        <v>1.0</v>
      </c>
      <c r="F66" s="92">
        <v>1.0</v>
      </c>
      <c r="G66" s="154">
        <v>1.0</v>
      </c>
      <c r="H66" s="92">
        <v>1.0</v>
      </c>
      <c r="I66" s="154">
        <v>1.0</v>
      </c>
      <c r="J66" s="92">
        <v>1.0</v>
      </c>
      <c r="K66" s="154">
        <v>1.0</v>
      </c>
      <c r="L66" s="92">
        <v>1.0</v>
      </c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0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154">
        <v>2.0</v>
      </c>
      <c r="F67" s="92">
        <v>3.0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89"/>
      <c r="D71" s="90"/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154">
        <v>1.0</v>
      </c>
      <c r="D75" s="92">
        <v>1.0</v>
      </c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88" t="s">
        <v>113</v>
      </c>
      <c r="C77" s="89"/>
      <c r="D77" s="90"/>
      <c r="E77" s="89"/>
      <c r="F77" s="90"/>
      <c r="G77" s="89"/>
      <c r="H77" s="90"/>
      <c r="I77" s="89"/>
      <c r="J77" s="90"/>
      <c r="K77" s="89"/>
      <c r="L77" s="90"/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96" t="s">
        <v>151</v>
      </c>
      <c r="C78" s="89"/>
      <c r="D78" s="90"/>
      <c r="E78" s="89"/>
      <c r="F78" s="90"/>
      <c r="G78" s="89"/>
      <c r="H78" s="90"/>
      <c r="I78" s="89"/>
      <c r="J78" s="90"/>
      <c r="K78" s="154">
        <v>1.0</v>
      </c>
      <c r="L78" s="92">
        <v>1.0</v>
      </c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23"/>
      <c r="B79" s="96" t="s">
        <v>152</v>
      </c>
      <c r="C79" s="89"/>
      <c r="D79" s="90"/>
      <c r="E79" s="89"/>
      <c r="F79" s="90"/>
      <c r="G79" s="89"/>
      <c r="H79" s="90"/>
      <c r="I79" s="89"/>
      <c r="J79" s="90"/>
      <c r="K79" s="154">
        <v>1.0</v>
      </c>
      <c r="L79" s="92">
        <v>1.5</v>
      </c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12"/>
      <c r="B80" s="88" t="s">
        <v>115</v>
      </c>
      <c r="C80" s="89"/>
      <c r="D80" s="90"/>
      <c r="E80" s="89"/>
      <c r="F80" s="90"/>
      <c r="G80" s="89"/>
      <c r="H80" s="90"/>
      <c r="I80" s="89"/>
      <c r="J80" s="90"/>
      <c r="K80" s="89"/>
      <c r="L80" s="90"/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4"/>
      <c r="AD80" s="4"/>
      <c r="AE80" s="4"/>
    </row>
    <row r="81" ht="15.75" customHeight="1">
      <c r="A81" s="101" t="s">
        <v>119</v>
      </c>
      <c r="B81" s="102" t="s">
        <v>120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123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124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125</v>
      </c>
      <c r="C84" s="103"/>
      <c r="D84" s="104"/>
      <c r="E84" s="103"/>
      <c r="F84" s="104"/>
      <c r="G84" s="155">
        <v>2.0</v>
      </c>
      <c r="H84" s="104"/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4"/>
      <c r="AD84" s="4"/>
      <c r="AE84" s="4"/>
    </row>
    <row r="85" ht="15.75" customHeight="1">
      <c r="A85" s="23"/>
      <c r="B85" s="102" t="s">
        <v>126</v>
      </c>
      <c r="C85" s="103"/>
      <c r="D85" s="104"/>
      <c r="E85" s="103"/>
      <c r="F85" s="104"/>
      <c r="G85" s="155">
        <v>2.0</v>
      </c>
      <c r="H85" s="105">
        <v>2.0</v>
      </c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4"/>
      <c r="AD85" s="4"/>
      <c r="AE85" s="4"/>
    </row>
    <row r="86" ht="15.75" customHeight="1">
      <c r="A86" s="23"/>
      <c r="B86" s="102" t="s">
        <v>127</v>
      </c>
      <c r="C86" s="106"/>
      <c r="D86" s="107"/>
      <c r="E86" s="106"/>
      <c r="F86" s="107"/>
      <c r="G86" s="156">
        <v>2.0</v>
      </c>
      <c r="H86" s="109">
        <v>2.0</v>
      </c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23"/>
      <c r="B87" s="102" t="s">
        <v>128</v>
      </c>
      <c r="C87" s="106"/>
      <c r="D87" s="107"/>
      <c r="E87" s="106"/>
      <c r="F87" s="107"/>
      <c r="G87" s="156">
        <v>2.0</v>
      </c>
      <c r="H87" s="109">
        <v>2.0</v>
      </c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23"/>
      <c r="B88" s="102" t="s">
        <v>129</v>
      </c>
      <c r="C88" s="106"/>
      <c r="D88" s="107"/>
      <c r="E88" s="106"/>
      <c r="F88" s="107"/>
      <c r="G88" s="106"/>
      <c r="H88" s="107"/>
      <c r="I88" s="106"/>
      <c r="J88" s="107"/>
      <c r="K88" s="106"/>
      <c r="L88" s="107"/>
      <c r="M88" s="106"/>
      <c r="N88" s="107"/>
      <c r="O88" s="106"/>
      <c r="P88" s="107"/>
      <c r="Q88" s="106"/>
      <c r="R88" s="107"/>
      <c r="S88" s="106"/>
      <c r="T88" s="107"/>
      <c r="U88" s="106"/>
      <c r="V88" s="107"/>
      <c r="W88" s="106"/>
      <c r="X88" s="107"/>
      <c r="Y88" s="106"/>
      <c r="Z88" s="107"/>
      <c r="AA88" s="106"/>
      <c r="AB88" s="107"/>
      <c r="AC88" s="4"/>
      <c r="AD88" s="4"/>
      <c r="AE88" s="4"/>
    </row>
    <row r="89" ht="15.75" customHeight="1">
      <c r="A89" s="12"/>
      <c r="B89" s="102" t="s">
        <v>130</v>
      </c>
      <c r="C89" s="106"/>
      <c r="D89" s="107"/>
      <c r="E89" s="106"/>
      <c r="F89" s="107"/>
      <c r="G89" s="106"/>
      <c r="H89" s="107"/>
      <c r="I89" s="106"/>
      <c r="J89" s="107"/>
      <c r="K89" s="106"/>
      <c r="L89" s="107"/>
      <c r="M89" s="106"/>
      <c r="N89" s="107"/>
      <c r="O89" s="106"/>
      <c r="P89" s="107"/>
      <c r="Q89" s="106"/>
      <c r="R89" s="107"/>
      <c r="S89" s="106"/>
      <c r="T89" s="107"/>
      <c r="U89" s="106"/>
      <c r="V89" s="107"/>
      <c r="W89" s="106"/>
      <c r="X89" s="107"/>
      <c r="Y89" s="106"/>
      <c r="Z89" s="107"/>
      <c r="AA89" s="106"/>
      <c r="AB89" s="107"/>
      <c r="AC89" s="31" t="s">
        <v>39</v>
      </c>
      <c r="AD89" s="4">
        <f>SUM(AA81:AA89,Y81:Y89,W81:W89,U81:U89,S81:S89,Q81:Q89,O81:O89,M81:M89,K81:K89,I81:I89,G81:G89,E81:E89,C81:C89)</f>
        <v>8</v>
      </c>
      <c r="AE89" s="4">
        <f>SUM(AB81:AB89,Z81:Z89,X81:X89,V81:V89,T81:T89,R81:R89,P81:P89,N81:N89,L81:L89,H81:H89,F81:F89,J81:J89,D81:D89)</f>
        <v>6</v>
      </c>
    </row>
    <row r="90" ht="15.75" customHeight="1">
      <c r="A90" s="118" t="s">
        <v>131</v>
      </c>
      <c r="B90" s="121" t="s">
        <v>132</v>
      </c>
      <c r="C90" s="159">
        <v>1.0</v>
      </c>
      <c r="D90" s="160">
        <v>1.0</v>
      </c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133</v>
      </c>
      <c r="C91" s="159">
        <v>0.5</v>
      </c>
      <c r="D91" s="160">
        <v>0.5</v>
      </c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  <c r="AC91" s="31" t="s">
        <v>39</v>
      </c>
      <c r="AD91" s="4">
        <f>SUM(AA62:AA91,Y62:Y91,W62:W91,U62:U91,S62:S91,Q62:Q90,Q91,O62:O91,M62:M91,K62:K91,I62:I91,G62:G91,E62:E91,C62:C91)</f>
        <v>33.5</v>
      </c>
      <c r="AE91" s="4">
        <f>SUM(AB62:AB91,Z62:Z91,X62:X91,V62:V91,T62:T91,R62:R91,P62:P91,N62:N91,L62:L91,J62:J91,H62:H91,F62:F91,D62:D91)</f>
        <v>39.5</v>
      </c>
    </row>
    <row r="92" ht="15.75" customHeight="1">
      <c r="A92" s="23"/>
      <c r="B92" s="121" t="s">
        <v>134</v>
      </c>
      <c r="C92" s="122"/>
      <c r="D92" s="123"/>
      <c r="E92" s="122"/>
      <c r="F92" s="123"/>
      <c r="G92" s="122"/>
      <c r="H92" s="123"/>
      <c r="I92" s="122"/>
      <c r="J92" s="123"/>
      <c r="K92" s="122"/>
      <c r="L92" s="123"/>
      <c r="M92" s="122"/>
      <c r="N92" s="123"/>
      <c r="O92" s="122"/>
      <c r="P92" s="123"/>
      <c r="Q92" s="122"/>
      <c r="R92" s="123"/>
      <c r="S92" s="122"/>
      <c r="T92" s="123"/>
      <c r="U92" s="122"/>
      <c r="V92" s="123"/>
      <c r="W92" s="122"/>
      <c r="X92" s="123"/>
      <c r="Y92" s="122"/>
      <c r="Z92" s="123"/>
      <c r="AA92" s="112"/>
      <c r="AB92" s="119"/>
      <c r="AC92" s="4"/>
      <c r="AD92" s="4"/>
      <c r="AE92" s="4"/>
    </row>
    <row r="93" ht="15.75" customHeight="1">
      <c r="A93" s="23"/>
      <c r="B93" s="121" t="s">
        <v>135</v>
      </c>
      <c r="C93" s="122"/>
      <c r="D93" s="123"/>
      <c r="E93" s="122"/>
      <c r="F93" s="123"/>
      <c r="G93" s="122"/>
      <c r="H93" s="123"/>
      <c r="I93" s="122"/>
      <c r="J93" s="123"/>
      <c r="K93" s="122"/>
      <c r="L93" s="123"/>
      <c r="M93" s="122"/>
      <c r="N93" s="123"/>
      <c r="O93" s="122"/>
      <c r="P93" s="123"/>
      <c r="Q93" s="122"/>
      <c r="R93" s="123"/>
      <c r="S93" s="122"/>
      <c r="T93" s="123"/>
      <c r="U93" s="122"/>
      <c r="V93" s="123"/>
      <c r="W93" s="122"/>
      <c r="X93" s="160"/>
      <c r="Y93" s="122"/>
      <c r="Z93" s="123"/>
      <c r="AA93" s="112"/>
      <c r="AB93" s="119"/>
      <c r="AC93" s="4"/>
      <c r="AD93" s="4"/>
      <c r="AE93" s="4"/>
    </row>
    <row r="94" ht="15.75" customHeight="1">
      <c r="A94" s="12"/>
      <c r="B94" s="121" t="s">
        <v>136</v>
      </c>
      <c r="C94" s="126"/>
      <c r="D94" s="127"/>
      <c r="E94" s="126"/>
      <c r="F94" s="127"/>
      <c r="G94" s="126"/>
      <c r="H94" s="127"/>
      <c r="I94" s="126"/>
      <c r="J94" s="127"/>
      <c r="K94" s="126"/>
      <c r="L94" s="127"/>
      <c r="M94" s="126"/>
      <c r="N94" s="127"/>
      <c r="O94" s="126"/>
      <c r="P94" s="127"/>
      <c r="Q94" s="126"/>
      <c r="R94" s="127"/>
      <c r="S94" s="126"/>
      <c r="T94" s="127"/>
      <c r="U94" s="126"/>
      <c r="V94" s="127"/>
      <c r="W94" s="126"/>
      <c r="X94" s="127"/>
      <c r="Y94" s="126"/>
      <c r="Z94" s="127"/>
      <c r="AA94" s="131"/>
      <c r="AB94" s="132"/>
      <c r="AC94" s="4"/>
      <c r="AD94" s="4"/>
      <c r="AE94" s="4"/>
    </row>
    <row r="95" ht="15.75" customHeight="1">
      <c r="A95" s="4"/>
      <c r="B95" s="133" t="s">
        <v>39</v>
      </c>
      <c r="C95" s="135">
        <f t="shared" ref="C95:AB95" si="5">SUM(C3:C94)</f>
        <v>14.5</v>
      </c>
      <c r="D95" s="135">
        <f t="shared" si="5"/>
        <v>18</v>
      </c>
      <c r="E95" s="135">
        <f t="shared" si="5"/>
        <v>20</v>
      </c>
      <c r="F95" s="135">
        <f t="shared" si="5"/>
        <v>22.5</v>
      </c>
      <c r="G95" s="135">
        <f t="shared" si="5"/>
        <v>18</v>
      </c>
      <c r="H95" s="135">
        <f t="shared" si="5"/>
        <v>17.5</v>
      </c>
      <c r="I95" s="135">
        <f t="shared" si="5"/>
        <v>24</v>
      </c>
      <c r="J95" s="135">
        <f t="shared" si="5"/>
        <v>28.5</v>
      </c>
      <c r="K95" s="135">
        <f t="shared" si="5"/>
        <v>16</v>
      </c>
      <c r="L95" s="135">
        <f t="shared" si="5"/>
        <v>18</v>
      </c>
      <c r="M95" s="135">
        <f t="shared" si="5"/>
        <v>16</v>
      </c>
      <c r="N95" s="135">
        <f t="shared" si="5"/>
        <v>20.5</v>
      </c>
      <c r="O95" s="135">
        <f t="shared" si="5"/>
        <v>16</v>
      </c>
      <c r="P95" s="135">
        <f t="shared" si="5"/>
        <v>14.5</v>
      </c>
      <c r="Q95" s="135">
        <f t="shared" si="5"/>
        <v>17</v>
      </c>
      <c r="R95" s="135">
        <f t="shared" si="5"/>
        <v>22.5</v>
      </c>
      <c r="S95" s="135">
        <f t="shared" si="5"/>
        <v>13</v>
      </c>
      <c r="T95" s="135">
        <f t="shared" si="5"/>
        <v>16.5</v>
      </c>
      <c r="U95" s="135">
        <f t="shared" si="5"/>
        <v>19.5</v>
      </c>
      <c r="V95" s="135">
        <f t="shared" si="5"/>
        <v>23.5</v>
      </c>
      <c r="W95" s="135">
        <f t="shared" si="5"/>
        <v>8</v>
      </c>
      <c r="X95" s="135">
        <f t="shared" si="5"/>
        <v>13.5</v>
      </c>
      <c r="Y95" s="135">
        <f t="shared" si="5"/>
        <v>18</v>
      </c>
      <c r="Z95" s="135">
        <f t="shared" si="5"/>
        <v>21.5</v>
      </c>
      <c r="AA95" s="135">
        <f t="shared" si="5"/>
        <v>16</v>
      </c>
      <c r="AB95" s="135">
        <f t="shared" si="5"/>
        <v>17.5</v>
      </c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 ht="15.75" customHeight="1">
      <c r="A195" s="4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</sheetData>
  <mergeCells count="24">
    <mergeCell ref="W1:X1"/>
    <mergeCell ref="U1:V1"/>
    <mergeCell ref="S1:T1"/>
    <mergeCell ref="Q1:R1"/>
    <mergeCell ref="AA1:AB1"/>
    <mergeCell ref="Y1:Z1"/>
    <mergeCell ref="O1:P1"/>
    <mergeCell ref="M1:N1"/>
    <mergeCell ref="G1:H1"/>
    <mergeCell ref="E1:F1"/>
    <mergeCell ref="C1:D1"/>
    <mergeCell ref="B1:B2"/>
    <mergeCell ref="K1:L1"/>
    <mergeCell ref="I1:J1"/>
    <mergeCell ref="A39:A50"/>
    <mergeCell ref="A28:A38"/>
    <mergeCell ref="A1:A2"/>
    <mergeCell ref="A13:A18"/>
    <mergeCell ref="A3:A12"/>
    <mergeCell ref="A81:A89"/>
    <mergeCell ref="A90:A94"/>
    <mergeCell ref="A51:A58"/>
    <mergeCell ref="A59:A80"/>
    <mergeCell ref="A19:A27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10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144"/>
      <c r="J3" s="24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145">
        <v>2.0</v>
      </c>
      <c r="AB8" s="28">
        <v>5.0</v>
      </c>
      <c r="AC8" s="4"/>
      <c r="AD8" s="4"/>
      <c r="AE8" s="4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3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4">
        <f>SUM(AA3:AA12,W3:W12,U3:U12,S3:S12,Q3:Q12,Y3:Y12,O3:O12,M3:M12,K3:K12,I3:I12,G3:G12,E3:E12,C3:C12)</f>
        <v>2</v>
      </c>
      <c r="AE12" s="4">
        <f>SUM(AB3:AB14,Z3:Z14,X3:X14,V3:V14,T3:T14,R3:R14,P3:P14,N3:N14,L3:L14,J3:J14,H3:H14,F3:F14,D3:D14)</f>
        <v>5</v>
      </c>
    </row>
    <row r="13" ht="15.75" customHeight="1">
      <c r="A13" s="33" t="s">
        <v>41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8"/>
      <c r="AB13" s="39"/>
    </row>
    <row r="14" ht="15.75" customHeight="1">
      <c r="A14" s="42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8"/>
      <c r="AB14" s="39"/>
    </row>
    <row r="15" ht="15.75" customHeight="1">
      <c r="A15" s="42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8"/>
      <c r="AB15" s="39"/>
      <c r="AC15" s="4"/>
      <c r="AD15" s="4"/>
      <c r="AE15" s="4"/>
    </row>
    <row r="16" ht="15.75" customHeight="1">
      <c r="A16" s="42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8"/>
      <c r="AB16" s="39"/>
      <c r="AC16" s="4"/>
      <c r="AD16" s="4"/>
      <c r="AE16" s="4"/>
    </row>
    <row r="17" ht="15.75" customHeight="1">
      <c r="A17" s="42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8"/>
      <c r="AB17" s="39"/>
      <c r="AC17" s="4"/>
      <c r="AD17" s="4"/>
      <c r="AE17" s="4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8"/>
      <c r="AB18" s="39"/>
      <c r="AC18" s="31" t="s">
        <v>39</v>
      </c>
      <c r="AD18" s="142">
        <v>0.0</v>
      </c>
      <c r="AE18" s="142">
        <v>0.0</v>
      </c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3"/>
      <c r="B20" s="46" t="s">
        <v>51</v>
      </c>
      <c r="C20" s="47"/>
      <c r="D20" s="48"/>
      <c r="E20" s="52">
        <v>3.0</v>
      </c>
      <c r="F20" s="53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52">
        <v>3.0</v>
      </c>
      <c r="T20" s="53">
        <v>4.0</v>
      </c>
      <c r="U20" s="52">
        <v>4.0</v>
      </c>
      <c r="V20" s="53">
        <v>5.0</v>
      </c>
      <c r="W20" s="47"/>
      <c r="X20" s="48"/>
      <c r="Y20" s="47"/>
      <c r="Z20" s="48"/>
      <c r="AA20" s="50"/>
      <c r="AB20" s="51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3"/>
      <c r="B22" s="54" t="s">
        <v>141</v>
      </c>
      <c r="C22" s="47"/>
      <c r="D22" s="48"/>
      <c r="E22" s="52">
        <v>3.0</v>
      </c>
      <c r="F22" s="53">
        <v>3.0</v>
      </c>
      <c r="G22" s="47"/>
      <c r="H22" s="48"/>
      <c r="I22" s="47"/>
      <c r="J22" s="48"/>
      <c r="K22" s="47"/>
      <c r="L22" s="48"/>
      <c r="M22" s="52">
        <v>9.0</v>
      </c>
      <c r="N22" s="53">
        <v>11.0</v>
      </c>
      <c r="O22" s="52">
        <v>8.0</v>
      </c>
      <c r="P22" s="53">
        <v>8.0</v>
      </c>
      <c r="Q22" s="52">
        <v>5.0</v>
      </c>
      <c r="R22" s="53">
        <v>7.0</v>
      </c>
      <c r="S22" s="52">
        <v>8.0</v>
      </c>
      <c r="T22" s="53">
        <v>8.0</v>
      </c>
      <c r="U22" s="47"/>
      <c r="V22" s="48"/>
      <c r="W22" s="52">
        <v>15.0</v>
      </c>
      <c r="X22" s="53">
        <v>16.0</v>
      </c>
      <c r="Y22" s="52">
        <v>19.0</v>
      </c>
      <c r="Z22" s="53">
        <v>18.0</v>
      </c>
      <c r="AA22" s="150">
        <v>15.0</v>
      </c>
      <c r="AB22" s="143">
        <v>16.0</v>
      </c>
      <c r="AC22" s="4"/>
      <c r="AD22" s="4"/>
      <c r="AE22" s="4"/>
    </row>
    <row r="23" ht="15.75" customHeight="1">
      <c r="A23" s="23"/>
      <c r="B23" s="54" t="s">
        <v>142</v>
      </c>
      <c r="C23" s="47"/>
      <c r="D23" s="48"/>
      <c r="E23" s="52">
        <v>2.0</v>
      </c>
      <c r="F23" s="53">
        <v>3.0</v>
      </c>
      <c r="G23" s="47"/>
      <c r="H23" s="48"/>
      <c r="I23" s="52">
        <v>14.0</v>
      </c>
      <c r="J23" s="53">
        <v>17.0</v>
      </c>
      <c r="K23" s="47"/>
      <c r="L23" s="48"/>
      <c r="M23" s="47"/>
      <c r="N23" s="48"/>
      <c r="O23" s="52"/>
      <c r="P23" s="53"/>
      <c r="Q23" s="52">
        <v>12.0</v>
      </c>
      <c r="R23" s="53">
        <v>8.0</v>
      </c>
      <c r="S23" s="47"/>
      <c r="T23" s="48"/>
      <c r="U23" s="52">
        <v>12.0</v>
      </c>
      <c r="V23" s="53">
        <v>13.0</v>
      </c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3"/>
      <c r="B25" s="46" t="s">
        <v>54</v>
      </c>
      <c r="C25" s="47"/>
      <c r="D25" s="48"/>
      <c r="E25" s="52"/>
      <c r="F25" s="53">
        <v>1.0</v>
      </c>
      <c r="G25" s="47"/>
      <c r="H25" s="48"/>
      <c r="I25" s="47"/>
      <c r="J25" s="48"/>
      <c r="K25" s="47"/>
      <c r="L25" s="48"/>
      <c r="M25" s="52">
        <v>2.0</v>
      </c>
      <c r="N25" s="53">
        <v>2.0</v>
      </c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3"/>
      <c r="B26" s="54" t="s">
        <v>153</v>
      </c>
      <c r="C26" s="47"/>
      <c r="D26" s="48"/>
      <c r="E26" s="52">
        <v>4.0</v>
      </c>
      <c r="F26" s="53">
        <v>4.0</v>
      </c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58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2">
        <v>6.0</v>
      </c>
      <c r="N27" s="53">
        <v>6.0</v>
      </c>
      <c r="O27" s="52">
        <v>3.0</v>
      </c>
      <c r="P27" s="53">
        <v>2.0</v>
      </c>
      <c r="Q27" s="47"/>
      <c r="R27" s="48"/>
      <c r="S27" s="52">
        <v>2.0</v>
      </c>
      <c r="T27" s="53">
        <v>3.0</v>
      </c>
      <c r="U27" s="47"/>
      <c r="V27" s="48"/>
      <c r="W27" s="47"/>
      <c r="X27" s="48"/>
      <c r="Y27" s="52">
        <v>3.0</v>
      </c>
      <c r="Z27" s="53">
        <v>5.0</v>
      </c>
      <c r="AA27" s="150">
        <v>3.0</v>
      </c>
      <c r="AB27" s="143">
        <v>2.0</v>
      </c>
      <c r="AC27" s="31" t="s">
        <v>39</v>
      </c>
      <c r="AD27" s="142">
        <f t="shared" ref="AD27:AE27" si="1">SUM(AA19:AA27,Y19:Y27,W19:W27,U19:U27,S19:S27,Q19:Q27,O19:O27,M19:M27,K19:K27,I19:I27,G19:G27,E19:E27,C19:C27)</f>
        <v>155</v>
      </c>
      <c r="AE27" s="142">
        <f t="shared" si="1"/>
        <v>165</v>
      </c>
    </row>
    <row r="28" ht="15.75" customHeight="1">
      <c r="A28" s="56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1"/>
      <c r="AB28" s="62"/>
      <c r="AC28" s="4"/>
      <c r="AD28" s="4"/>
      <c r="AE28" s="4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1"/>
      <c r="AB29" s="62"/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0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1"/>
      <c r="AB30" s="62"/>
      <c r="AC30" s="4"/>
      <c r="AD30" s="4"/>
      <c r="AE30" s="4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5.0</v>
      </c>
      <c r="L31" s="60">
        <v>5.0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1"/>
      <c r="AB31" s="62"/>
      <c r="AC31" s="4"/>
      <c r="AD31" s="4"/>
      <c r="AE31" s="4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1"/>
      <c r="AB32" s="62"/>
      <c r="AC32" s="4"/>
      <c r="AD32" s="4"/>
      <c r="AE32" s="4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1"/>
      <c r="AB33" s="62"/>
      <c r="AC33" s="4"/>
      <c r="AD33" s="4"/>
      <c r="AE33" s="4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>
        <v>4.0</v>
      </c>
      <c r="L34" s="60">
        <v>2.0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1"/>
      <c r="AB34" s="62"/>
      <c r="AC34" s="4"/>
      <c r="AD34" s="4"/>
      <c r="AE34" s="4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1"/>
      <c r="AB35" s="62"/>
      <c r="AC35" s="4"/>
      <c r="AD35" s="4"/>
      <c r="AE35" s="4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1"/>
      <c r="AB36" s="62"/>
      <c r="AC36" s="4"/>
      <c r="AD36" s="4"/>
      <c r="AE36" s="4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1"/>
      <c r="AB37" s="62"/>
      <c r="AC37" s="4"/>
      <c r="AD37" s="4"/>
      <c r="AE37" s="4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7"/>
      <c r="AB38" s="68"/>
      <c r="AC38" s="31" t="s">
        <v>39</v>
      </c>
      <c r="AD38" s="4">
        <f t="shared" ref="AD38:AE38" si="2">SUM(K28:K38)</f>
        <v>14</v>
      </c>
      <c r="AE38" s="4">
        <f t="shared" si="2"/>
        <v>13</v>
      </c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4"/>
      <c r="AD39" s="4"/>
      <c r="AE39" s="4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4"/>
      <c r="AD41" s="4"/>
      <c r="AE41" s="4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4"/>
      <c r="AD42" s="4"/>
      <c r="AE42" s="4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4"/>
      <c r="AD43" s="4"/>
      <c r="AE43" s="4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4"/>
      <c r="AD44" s="4"/>
      <c r="AE44" s="4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4"/>
      <c r="AD45" s="4"/>
      <c r="AE45" s="4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4"/>
      <c r="AD46" s="4"/>
      <c r="AE46" s="4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4"/>
      <c r="AD47" s="4"/>
      <c r="AE47" s="4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4"/>
      <c r="AD48" s="4"/>
      <c r="AE48" s="4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4"/>
      <c r="AD49" s="4"/>
      <c r="AE49" s="4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31" t="s">
        <v>39</v>
      </c>
      <c r="AD50" s="4">
        <f t="shared" ref="AD50:AE50" si="3">SUM(AA41:AA52,Y41:Y52,W41:W52,U41:U52,S41:S52,Q41:Q52,O41:O52,M41:M52,K41:K52,I41:I52,G41:G52,E41:E52,C41:C52)</f>
        <v>0.5</v>
      </c>
      <c r="AE50" s="4">
        <f t="shared" si="3"/>
        <v>1</v>
      </c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4"/>
      <c r="AD51" s="4"/>
      <c r="AE51" s="4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152">
        <v>0.5</v>
      </c>
      <c r="J52" s="84">
        <v>1.0</v>
      </c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152">
        <v>0.5</v>
      </c>
      <c r="J53" s="84">
        <v>0.5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4"/>
      <c r="AD53" s="4"/>
      <c r="AE53" s="4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4"/>
      <c r="AD54" s="4"/>
      <c r="AE54" s="4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152">
        <v>1.0</v>
      </c>
      <c r="J55" s="84">
        <v>0.5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4"/>
      <c r="AD55" s="4"/>
      <c r="AE55" s="4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4"/>
      <c r="AD56" s="4"/>
      <c r="AE56" s="4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4"/>
      <c r="AD57" s="4"/>
      <c r="AE57" s="4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1" t="s">
        <v>39</v>
      </c>
      <c r="AD58" s="4">
        <f t="shared" ref="AD58:AE58" si="4">SUM(I51:I58)</f>
        <v>2</v>
      </c>
      <c r="AE58" s="4">
        <f t="shared" si="4"/>
        <v>2</v>
      </c>
    </row>
    <row r="59" ht="15.75" customHeight="1">
      <c r="A59" s="87" t="s">
        <v>94</v>
      </c>
      <c r="B59" s="88" t="s">
        <v>95</v>
      </c>
      <c r="C59" s="89"/>
      <c r="D59" s="90"/>
      <c r="E59" s="89"/>
      <c r="F59" s="90"/>
      <c r="G59" s="89"/>
      <c r="H59" s="90"/>
      <c r="I59" s="89"/>
      <c r="J59" s="90"/>
      <c r="K59" s="89"/>
      <c r="L59" s="90"/>
      <c r="M59" s="89"/>
      <c r="N59" s="90"/>
      <c r="O59" s="89"/>
      <c r="P59" s="90"/>
      <c r="Q59" s="89"/>
      <c r="R59" s="90"/>
      <c r="S59" s="89"/>
      <c r="T59" s="90"/>
      <c r="U59" s="89"/>
      <c r="V59" s="90"/>
      <c r="W59" s="89"/>
      <c r="X59" s="90"/>
      <c r="Y59" s="89"/>
      <c r="Z59" s="90"/>
      <c r="AA59" s="89"/>
      <c r="AB59" s="90"/>
      <c r="AC59" s="4"/>
      <c r="AD59" s="4"/>
      <c r="AE59" s="4"/>
    </row>
    <row r="60" ht="15.75" customHeight="1">
      <c r="A60" s="23"/>
      <c r="B60" s="88" t="s">
        <v>96</v>
      </c>
      <c r="C60" s="154">
        <v>5.0</v>
      </c>
      <c r="D60" s="92">
        <v>6.0</v>
      </c>
      <c r="E60" s="154">
        <v>2.0</v>
      </c>
      <c r="F60" s="92">
        <v>2.0</v>
      </c>
      <c r="G60" s="154">
        <v>2.0</v>
      </c>
      <c r="H60" s="92">
        <v>2.5</v>
      </c>
      <c r="I60" s="89"/>
      <c r="J60" s="90"/>
      <c r="K60" s="89"/>
      <c r="L60" s="90"/>
      <c r="M60" s="89"/>
      <c r="N60" s="90"/>
      <c r="O60" s="89"/>
      <c r="P60" s="90"/>
      <c r="Q60" s="89"/>
      <c r="R60" s="90"/>
      <c r="S60" s="89"/>
      <c r="T60" s="90"/>
      <c r="U60" s="89"/>
      <c r="V60" s="90"/>
      <c r="W60" s="89"/>
      <c r="X60" s="90"/>
      <c r="Y60" s="89"/>
      <c r="Z60" s="90"/>
      <c r="AA60" s="89"/>
      <c r="AB60" s="90"/>
      <c r="AC60" s="4"/>
      <c r="AD60" s="4"/>
      <c r="AE60" s="4"/>
    </row>
    <row r="61" ht="15.75" customHeight="1">
      <c r="A61" s="23"/>
      <c r="B61" s="88" t="s">
        <v>97</v>
      </c>
      <c r="C61" s="154">
        <v>3.0</v>
      </c>
      <c r="D61" s="92">
        <v>5.0</v>
      </c>
      <c r="E61" s="89"/>
      <c r="F61" s="90"/>
      <c r="G61" s="154">
        <v>2.0</v>
      </c>
      <c r="H61" s="92">
        <v>3.5</v>
      </c>
      <c r="I61" s="89"/>
      <c r="J61" s="90"/>
      <c r="K61" s="89"/>
      <c r="L61" s="90"/>
      <c r="M61" s="89"/>
      <c r="N61" s="90"/>
      <c r="O61" s="89"/>
      <c r="P61" s="90"/>
      <c r="Q61" s="89"/>
      <c r="R61" s="90"/>
      <c r="S61" s="89"/>
      <c r="T61" s="90"/>
      <c r="U61" s="89"/>
      <c r="V61" s="90"/>
      <c r="W61" s="89"/>
      <c r="X61" s="90"/>
      <c r="Y61" s="89"/>
      <c r="Z61" s="90"/>
      <c r="AA61" s="89"/>
      <c r="AB61" s="90"/>
    </row>
    <row r="62" ht="15.75" customHeight="1">
      <c r="A62" s="23"/>
      <c r="B62" s="88" t="s">
        <v>98</v>
      </c>
      <c r="C62" s="89"/>
      <c r="D62" s="90"/>
      <c r="E62" s="89"/>
      <c r="F62" s="90"/>
      <c r="G62" s="89"/>
      <c r="H62" s="90"/>
      <c r="I62" s="89"/>
      <c r="J62" s="90"/>
      <c r="K62" s="89"/>
      <c r="L62" s="90"/>
      <c r="M62" s="89"/>
      <c r="N62" s="90"/>
      <c r="O62" s="89"/>
      <c r="P62" s="90"/>
      <c r="Q62" s="89"/>
      <c r="R62" s="90"/>
      <c r="S62" s="89"/>
      <c r="T62" s="90"/>
      <c r="U62" s="89"/>
      <c r="V62" s="90"/>
      <c r="W62" s="89"/>
      <c r="X62" s="90"/>
      <c r="Y62" s="89"/>
      <c r="Z62" s="90"/>
      <c r="AA62" s="89"/>
      <c r="AB62" s="90"/>
      <c r="AC62" s="4"/>
      <c r="AD62" s="4"/>
      <c r="AE62" s="4"/>
    </row>
    <row r="63" ht="15.75" customHeight="1">
      <c r="A63" s="23"/>
      <c r="B63" s="88" t="s">
        <v>107</v>
      </c>
      <c r="C63" s="89"/>
      <c r="D63" s="90"/>
      <c r="E63" s="89"/>
      <c r="F63" s="90"/>
      <c r="G63" s="89"/>
      <c r="H63" s="90"/>
      <c r="I63" s="89"/>
      <c r="J63" s="90"/>
      <c r="K63" s="89"/>
      <c r="L63" s="90"/>
      <c r="M63" s="89"/>
      <c r="N63" s="90"/>
      <c r="O63" s="89"/>
      <c r="P63" s="90"/>
      <c r="Q63" s="89"/>
      <c r="R63" s="90"/>
      <c r="S63" s="89"/>
      <c r="T63" s="90"/>
      <c r="U63" s="89"/>
      <c r="V63" s="90"/>
      <c r="W63" s="89"/>
      <c r="X63" s="90"/>
      <c r="Y63" s="89"/>
      <c r="Z63" s="90"/>
      <c r="AA63" s="89"/>
      <c r="AB63" s="90"/>
      <c r="AC63" s="4"/>
      <c r="AD63" s="4"/>
      <c r="AE63" s="4"/>
    </row>
    <row r="64" ht="15.75" customHeight="1">
      <c r="A64" s="23"/>
      <c r="B64" s="88" t="s">
        <v>99</v>
      </c>
      <c r="C64" s="89"/>
      <c r="D64" s="90"/>
      <c r="E64" s="89"/>
      <c r="F64" s="90"/>
      <c r="G64" s="89"/>
      <c r="H64" s="90"/>
      <c r="I64" s="89"/>
      <c r="J64" s="90"/>
      <c r="K64" s="89"/>
      <c r="L64" s="90"/>
      <c r="M64" s="89"/>
      <c r="N64" s="90"/>
      <c r="O64" s="154"/>
      <c r="P64" s="92"/>
      <c r="Q64" s="89"/>
      <c r="R64" s="90"/>
      <c r="S64" s="89"/>
      <c r="T64" s="90"/>
      <c r="U64" s="89"/>
      <c r="V64" s="90"/>
      <c r="W64" s="89"/>
      <c r="X64" s="90"/>
      <c r="Y64" s="89"/>
      <c r="Z64" s="90"/>
      <c r="AA64" s="89"/>
      <c r="AB64" s="90"/>
      <c r="AC64" s="4"/>
      <c r="AD64" s="4"/>
      <c r="AE64" s="4"/>
    </row>
    <row r="65" ht="15.75" customHeight="1">
      <c r="A65" s="23"/>
      <c r="B65" s="88" t="s">
        <v>100</v>
      </c>
      <c r="C65" s="89"/>
      <c r="D65" s="90"/>
      <c r="E65" s="89"/>
      <c r="F65" s="90"/>
      <c r="G65" s="89"/>
      <c r="H65" s="90"/>
      <c r="I65" s="89"/>
      <c r="J65" s="90"/>
      <c r="K65" s="89"/>
      <c r="L65" s="90"/>
      <c r="M65" s="89"/>
      <c r="N65" s="90"/>
      <c r="O65" s="89"/>
      <c r="P65" s="90"/>
      <c r="Q65" s="89"/>
      <c r="R65" s="90"/>
      <c r="S65" s="89"/>
      <c r="T65" s="90"/>
      <c r="U65" s="89"/>
      <c r="V65" s="90"/>
      <c r="W65" s="89"/>
      <c r="X65" s="90"/>
      <c r="Y65" s="89"/>
      <c r="Z65" s="90"/>
      <c r="AA65" s="89"/>
      <c r="AB65" s="90"/>
      <c r="AC65" s="4"/>
      <c r="AD65" s="4"/>
      <c r="AE65" s="4"/>
    </row>
    <row r="66" ht="15.75" customHeight="1">
      <c r="A66" s="23"/>
      <c r="B66" s="88" t="s">
        <v>101</v>
      </c>
      <c r="C66" s="154">
        <v>1.0</v>
      </c>
      <c r="D66" s="92">
        <v>1.0</v>
      </c>
      <c r="E66" s="154">
        <v>1.0</v>
      </c>
      <c r="F66" s="92">
        <v>1.0</v>
      </c>
      <c r="G66" s="154">
        <v>1.0</v>
      </c>
      <c r="H66" s="92">
        <v>1.0</v>
      </c>
      <c r="I66" s="154">
        <v>1.0</v>
      </c>
      <c r="J66" s="92">
        <v>1.0</v>
      </c>
      <c r="K66" s="154">
        <v>1.0</v>
      </c>
      <c r="L66" s="92">
        <v>1.0</v>
      </c>
      <c r="M66" s="89"/>
      <c r="N66" s="90"/>
      <c r="O66" s="89"/>
      <c r="P66" s="90"/>
      <c r="Q66" s="89"/>
      <c r="R66" s="90"/>
      <c r="S66" s="89"/>
      <c r="T66" s="90"/>
      <c r="U66" s="89"/>
      <c r="V66" s="90"/>
      <c r="W66" s="89"/>
      <c r="X66" s="90"/>
      <c r="Y66" s="89"/>
      <c r="Z66" s="92"/>
      <c r="AA66" s="89"/>
      <c r="AB66" s="90"/>
      <c r="AC66" s="4"/>
      <c r="AD66" s="4"/>
      <c r="AE66" s="4"/>
    </row>
    <row r="67" ht="15.75" customHeight="1">
      <c r="A67" s="23"/>
      <c r="B67" s="88" t="s">
        <v>102</v>
      </c>
      <c r="C67" s="89"/>
      <c r="D67" s="90"/>
      <c r="E67" s="154">
        <v>2.0</v>
      </c>
      <c r="F67" s="92">
        <v>2.0</v>
      </c>
      <c r="G67" s="89"/>
      <c r="H67" s="90"/>
      <c r="I67" s="89"/>
      <c r="J67" s="90"/>
      <c r="K67" s="89"/>
      <c r="L67" s="90"/>
      <c r="M67" s="89"/>
      <c r="N67" s="90"/>
      <c r="O67" s="89"/>
      <c r="P67" s="90"/>
      <c r="Q67" s="89"/>
      <c r="R67" s="90"/>
      <c r="S67" s="89"/>
      <c r="T67" s="90"/>
      <c r="U67" s="89"/>
      <c r="V67" s="90"/>
      <c r="W67" s="89"/>
      <c r="X67" s="90"/>
      <c r="Y67" s="89"/>
      <c r="Z67" s="90"/>
      <c r="AA67" s="89"/>
      <c r="AB67" s="90"/>
      <c r="AC67" s="4"/>
      <c r="AD67" s="4"/>
      <c r="AE67" s="4"/>
    </row>
    <row r="68" ht="15.75" customHeight="1">
      <c r="A68" s="23"/>
      <c r="B68" s="88" t="s">
        <v>103</v>
      </c>
      <c r="C68" s="89"/>
      <c r="D68" s="90"/>
      <c r="E68" s="89"/>
      <c r="F68" s="90"/>
      <c r="G68" s="89"/>
      <c r="H68" s="90"/>
      <c r="I68" s="89"/>
      <c r="J68" s="90"/>
      <c r="K68" s="89"/>
      <c r="L68" s="90"/>
      <c r="M68" s="89"/>
      <c r="N68" s="90"/>
      <c r="O68" s="89"/>
      <c r="P68" s="90"/>
      <c r="Q68" s="89"/>
      <c r="R68" s="90"/>
      <c r="S68" s="89"/>
      <c r="T68" s="90"/>
      <c r="U68" s="89"/>
      <c r="V68" s="90"/>
      <c r="W68" s="89"/>
      <c r="X68" s="90"/>
      <c r="Y68" s="89"/>
      <c r="Z68" s="90"/>
      <c r="AA68" s="89"/>
      <c r="AB68" s="90"/>
      <c r="AC68" s="4"/>
      <c r="AD68" s="4"/>
      <c r="AE68" s="4"/>
    </row>
    <row r="69" ht="15.75" customHeight="1">
      <c r="A69" s="23"/>
      <c r="B69" s="88" t="s">
        <v>104</v>
      </c>
      <c r="C69" s="89"/>
      <c r="D69" s="90"/>
      <c r="E69" s="89"/>
      <c r="F69" s="90"/>
      <c r="G69" s="89"/>
      <c r="H69" s="90"/>
      <c r="I69" s="89"/>
      <c r="J69" s="90"/>
      <c r="K69" s="89"/>
      <c r="L69" s="90"/>
      <c r="M69" s="89"/>
      <c r="N69" s="90"/>
      <c r="O69" s="89"/>
      <c r="P69" s="90"/>
      <c r="Q69" s="89"/>
      <c r="R69" s="90"/>
      <c r="S69" s="89"/>
      <c r="T69" s="90"/>
      <c r="U69" s="89"/>
      <c r="V69" s="90"/>
      <c r="W69" s="89"/>
      <c r="X69" s="90"/>
      <c r="Y69" s="89"/>
      <c r="Z69" s="90"/>
      <c r="AA69" s="89"/>
      <c r="AB69" s="90"/>
      <c r="AC69" s="4"/>
      <c r="AD69" s="4"/>
      <c r="AE69" s="4"/>
    </row>
    <row r="70" ht="15.75" customHeight="1">
      <c r="A70" s="23"/>
      <c r="B70" s="88" t="s">
        <v>105</v>
      </c>
      <c r="C70" s="89"/>
      <c r="D70" s="90"/>
      <c r="E70" s="89"/>
      <c r="F70" s="90"/>
      <c r="G70" s="89"/>
      <c r="H70" s="90"/>
      <c r="I70" s="89"/>
      <c r="J70" s="90"/>
      <c r="K70" s="89"/>
      <c r="L70" s="90"/>
      <c r="M70" s="89"/>
      <c r="N70" s="90"/>
      <c r="O70" s="89"/>
      <c r="P70" s="90"/>
      <c r="Q70" s="89"/>
      <c r="R70" s="90"/>
      <c r="S70" s="89"/>
      <c r="T70" s="90"/>
      <c r="U70" s="89"/>
      <c r="V70" s="90"/>
      <c r="W70" s="89"/>
      <c r="X70" s="90"/>
      <c r="Y70" s="89"/>
      <c r="Z70" s="90"/>
      <c r="AA70" s="89"/>
      <c r="AB70" s="90"/>
      <c r="AC70" s="4"/>
      <c r="AD70" s="4"/>
      <c r="AE70" s="4"/>
    </row>
    <row r="71" ht="15.75" customHeight="1">
      <c r="A71" s="23"/>
      <c r="B71" s="88" t="s">
        <v>106</v>
      </c>
      <c r="C71" s="154">
        <v>3.0</v>
      </c>
      <c r="D71" s="92">
        <v>3.0</v>
      </c>
      <c r="E71" s="89"/>
      <c r="F71" s="90"/>
      <c r="G71" s="89"/>
      <c r="H71" s="90"/>
      <c r="I71" s="89"/>
      <c r="J71" s="90"/>
      <c r="K71" s="89"/>
      <c r="L71" s="90"/>
      <c r="M71" s="89"/>
      <c r="N71" s="90"/>
      <c r="O71" s="89"/>
      <c r="P71" s="90"/>
      <c r="Q71" s="89"/>
      <c r="R71" s="90"/>
      <c r="S71" s="89"/>
      <c r="T71" s="90"/>
      <c r="U71" s="89"/>
      <c r="V71" s="90"/>
      <c r="W71" s="89"/>
      <c r="X71" s="90"/>
      <c r="Y71" s="89"/>
      <c r="Z71" s="90"/>
      <c r="AA71" s="89"/>
      <c r="AB71" s="90"/>
      <c r="AC71" s="4"/>
      <c r="AD71" s="4"/>
      <c r="AE71" s="4"/>
    </row>
    <row r="72" ht="15.75" customHeight="1">
      <c r="A72" s="23"/>
      <c r="B72" s="88" t="s">
        <v>108</v>
      </c>
      <c r="C72" s="89"/>
      <c r="D72" s="90"/>
      <c r="E72" s="89"/>
      <c r="F72" s="90"/>
      <c r="G72" s="89"/>
      <c r="H72" s="90"/>
      <c r="I72" s="89"/>
      <c r="J72" s="90"/>
      <c r="K72" s="89"/>
      <c r="L72" s="90"/>
      <c r="M72" s="89"/>
      <c r="N72" s="90"/>
      <c r="O72" s="89"/>
      <c r="P72" s="90"/>
      <c r="Q72" s="89"/>
      <c r="R72" s="90"/>
      <c r="S72" s="89"/>
      <c r="T72" s="90"/>
      <c r="U72" s="89"/>
      <c r="V72" s="90"/>
      <c r="W72" s="89"/>
      <c r="X72" s="90"/>
      <c r="Y72" s="89"/>
      <c r="Z72" s="90"/>
      <c r="AA72" s="89"/>
      <c r="AB72" s="90"/>
      <c r="AC72" s="4"/>
      <c r="AD72" s="4"/>
      <c r="AE72" s="4"/>
    </row>
    <row r="73" ht="15.75" customHeight="1">
      <c r="A73" s="23"/>
      <c r="B73" s="88" t="s">
        <v>109</v>
      </c>
      <c r="C73" s="89"/>
      <c r="D73" s="90"/>
      <c r="E73" s="89"/>
      <c r="F73" s="90"/>
      <c r="G73" s="89"/>
      <c r="H73" s="90"/>
      <c r="I73" s="89"/>
      <c r="J73" s="90"/>
      <c r="K73" s="89"/>
      <c r="L73" s="90"/>
      <c r="M73" s="89"/>
      <c r="N73" s="90"/>
      <c r="O73" s="89"/>
      <c r="P73" s="90"/>
      <c r="Q73" s="89"/>
      <c r="R73" s="90"/>
      <c r="S73" s="89"/>
      <c r="T73" s="90"/>
      <c r="U73" s="89"/>
      <c r="V73" s="90"/>
      <c r="W73" s="89"/>
      <c r="X73" s="90"/>
      <c r="Y73" s="89"/>
      <c r="Z73" s="90"/>
      <c r="AA73" s="89"/>
      <c r="AB73" s="90"/>
      <c r="AC73" s="4"/>
      <c r="AD73" s="4"/>
      <c r="AE73" s="4"/>
    </row>
    <row r="74" ht="15.75" customHeight="1">
      <c r="A74" s="23"/>
      <c r="B74" s="88" t="s">
        <v>110</v>
      </c>
      <c r="C74" s="89"/>
      <c r="D74" s="90"/>
      <c r="E74" s="89"/>
      <c r="F74" s="90"/>
      <c r="G74" s="89"/>
      <c r="H74" s="90"/>
      <c r="I74" s="89"/>
      <c r="J74" s="90"/>
      <c r="K74" s="89"/>
      <c r="L74" s="90"/>
      <c r="M74" s="89"/>
      <c r="N74" s="90"/>
      <c r="O74" s="89"/>
      <c r="P74" s="90"/>
      <c r="Q74" s="89"/>
      <c r="R74" s="90"/>
      <c r="S74" s="89"/>
      <c r="T74" s="90"/>
      <c r="U74" s="89"/>
      <c r="V74" s="90"/>
      <c r="W74" s="89"/>
      <c r="X74" s="90"/>
      <c r="Y74" s="89"/>
      <c r="Z74" s="90"/>
      <c r="AA74" s="89"/>
      <c r="AB74" s="90"/>
      <c r="AC74" s="4"/>
      <c r="AD74" s="4"/>
      <c r="AE74" s="4"/>
    </row>
    <row r="75" ht="15.75" customHeight="1">
      <c r="A75" s="23"/>
      <c r="B75" s="88" t="s">
        <v>111</v>
      </c>
      <c r="C75" s="89"/>
      <c r="D75" s="90"/>
      <c r="E75" s="89"/>
      <c r="F75" s="90"/>
      <c r="G75" s="89"/>
      <c r="H75" s="90"/>
      <c r="I75" s="89"/>
      <c r="J75" s="90"/>
      <c r="K75" s="89"/>
      <c r="L75" s="90"/>
      <c r="M75" s="89"/>
      <c r="N75" s="90"/>
      <c r="O75" s="89"/>
      <c r="P75" s="90"/>
      <c r="Q75" s="89"/>
      <c r="R75" s="90"/>
      <c r="S75" s="89"/>
      <c r="T75" s="90"/>
      <c r="U75" s="89"/>
      <c r="V75" s="90"/>
      <c r="W75" s="89"/>
      <c r="X75" s="90"/>
      <c r="Y75" s="89"/>
      <c r="Z75" s="90"/>
      <c r="AA75" s="89"/>
      <c r="AB75" s="90"/>
      <c r="AC75" s="4"/>
      <c r="AD75" s="4"/>
      <c r="AE75" s="4"/>
    </row>
    <row r="76" ht="15.75" customHeight="1">
      <c r="A76" s="23"/>
      <c r="B76" s="88" t="s">
        <v>112</v>
      </c>
      <c r="C76" s="89"/>
      <c r="D76" s="90"/>
      <c r="E76" s="89"/>
      <c r="F76" s="90"/>
      <c r="G76" s="89"/>
      <c r="H76" s="90"/>
      <c r="I76" s="89"/>
      <c r="J76" s="90"/>
      <c r="K76" s="89"/>
      <c r="L76" s="90"/>
      <c r="M76" s="89"/>
      <c r="N76" s="90"/>
      <c r="O76" s="89"/>
      <c r="P76" s="90"/>
      <c r="Q76" s="89"/>
      <c r="R76" s="90"/>
      <c r="S76" s="89"/>
      <c r="T76" s="90"/>
      <c r="U76" s="89"/>
      <c r="V76" s="90"/>
      <c r="W76" s="89"/>
      <c r="X76" s="90"/>
      <c r="Y76" s="89"/>
      <c r="Z76" s="90"/>
      <c r="AA76" s="89"/>
      <c r="AB76" s="90"/>
      <c r="AC76" s="4"/>
      <c r="AD76" s="4"/>
      <c r="AE76" s="4"/>
    </row>
    <row r="77" ht="15.75" customHeight="1">
      <c r="A77" s="23"/>
      <c r="B77" s="96" t="s">
        <v>154</v>
      </c>
      <c r="C77" s="89"/>
      <c r="D77" s="90"/>
      <c r="E77" s="89"/>
      <c r="F77" s="90"/>
      <c r="G77" s="89"/>
      <c r="H77" s="90"/>
      <c r="I77" s="89"/>
      <c r="J77" s="90"/>
      <c r="K77" s="154">
        <v>1.0</v>
      </c>
      <c r="L77" s="92">
        <v>1.0</v>
      </c>
      <c r="M77" s="89"/>
      <c r="N77" s="90"/>
      <c r="O77" s="89"/>
      <c r="P77" s="90"/>
      <c r="Q77" s="89"/>
      <c r="R77" s="90"/>
      <c r="S77" s="89"/>
      <c r="T77" s="90"/>
      <c r="U77" s="89"/>
      <c r="V77" s="90"/>
      <c r="W77" s="89"/>
      <c r="X77" s="90"/>
      <c r="Y77" s="89"/>
      <c r="Z77" s="90"/>
      <c r="AA77" s="89"/>
      <c r="AB77" s="90"/>
      <c r="AC77" s="4"/>
      <c r="AD77" s="4"/>
      <c r="AE77" s="4"/>
    </row>
    <row r="78" ht="15.75" customHeight="1">
      <c r="A78" s="23"/>
      <c r="B78" s="96" t="s">
        <v>155</v>
      </c>
      <c r="C78" s="89"/>
      <c r="D78" s="90"/>
      <c r="E78" s="89"/>
      <c r="F78" s="90"/>
      <c r="G78" s="89"/>
      <c r="H78" s="90"/>
      <c r="I78" s="89"/>
      <c r="J78" s="90"/>
      <c r="K78" s="154">
        <v>1.0</v>
      </c>
      <c r="L78" s="92">
        <v>1.0</v>
      </c>
      <c r="M78" s="89"/>
      <c r="N78" s="90"/>
      <c r="O78" s="89"/>
      <c r="P78" s="90"/>
      <c r="Q78" s="89"/>
      <c r="R78" s="90"/>
      <c r="S78" s="89"/>
      <c r="T78" s="90"/>
      <c r="U78" s="89"/>
      <c r="V78" s="90"/>
      <c r="W78" s="89"/>
      <c r="X78" s="90"/>
      <c r="Y78" s="89"/>
      <c r="Z78" s="90"/>
      <c r="AA78" s="89"/>
      <c r="AB78" s="90"/>
      <c r="AC78" s="4"/>
      <c r="AD78" s="4"/>
      <c r="AE78" s="4"/>
    </row>
    <row r="79" ht="15.75" customHeight="1">
      <c r="A79" s="23"/>
      <c r="B79" s="88" t="s">
        <v>113</v>
      </c>
      <c r="C79" s="89"/>
      <c r="D79" s="90"/>
      <c r="E79" s="89"/>
      <c r="F79" s="90"/>
      <c r="G79" s="89"/>
      <c r="H79" s="90"/>
      <c r="I79" s="89"/>
      <c r="J79" s="90"/>
      <c r="K79" s="89"/>
      <c r="L79" s="90"/>
      <c r="M79" s="89"/>
      <c r="N79" s="90"/>
      <c r="O79" s="89"/>
      <c r="P79" s="90"/>
      <c r="Q79" s="89"/>
      <c r="R79" s="90"/>
      <c r="S79" s="89"/>
      <c r="T79" s="90"/>
      <c r="U79" s="89"/>
      <c r="V79" s="90"/>
      <c r="W79" s="89"/>
      <c r="X79" s="90"/>
      <c r="Y79" s="89"/>
      <c r="Z79" s="90"/>
      <c r="AA79" s="89"/>
      <c r="AB79" s="90"/>
      <c r="AC79" s="4"/>
      <c r="AD79" s="4"/>
      <c r="AE79" s="4"/>
    </row>
    <row r="80" ht="15.75" customHeight="1">
      <c r="A80" s="12"/>
      <c r="B80" s="88" t="s">
        <v>115</v>
      </c>
      <c r="C80" s="154">
        <v>0.5</v>
      </c>
      <c r="D80" s="92">
        <v>0.5</v>
      </c>
      <c r="E80" s="89"/>
      <c r="F80" s="90"/>
      <c r="G80" s="89"/>
      <c r="H80" s="90"/>
      <c r="I80" s="89"/>
      <c r="J80" s="90"/>
      <c r="K80" s="89"/>
      <c r="L80" s="90"/>
      <c r="M80" s="89"/>
      <c r="N80" s="90"/>
      <c r="O80" s="89"/>
      <c r="P80" s="90"/>
      <c r="Q80" s="89"/>
      <c r="R80" s="90"/>
      <c r="S80" s="89"/>
      <c r="T80" s="90"/>
      <c r="U80" s="89"/>
      <c r="V80" s="90"/>
      <c r="W80" s="89"/>
      <c r="X80" s="90"/>
      <c r="Y80" s="89"/>
      <c r="Z80" s="90"/>
      <c r="AA80" s="89"/>
      <c r="AB80" s="90"/>
      <c r="AC80" s="31" t="s">
        <v>39</v>
      </c>
      <c r="AD80" s="4">
        <f t="shared" ref="AD80:AE80" si="5">SUM(Y59:Y80,W59:W80,U59:U80,Q59:Q80,S59:S80,O59:O80,M59:M80,K59:K80,I59:I80,G59:G80,E59:E80,C59:C80,AA59:AA80)</f>
        <v>26.5</v>
      </c>
      <c r="AE80" s="4">
        <f t="shared" si="5"/>
        <v>31.5</v>
      </c>
    </row>
    <row r="81" ht="15.75" customHeight="1">
      <c r="A81" s="101" t="s">
        <v>119</v>
      </c>
      <c r="B81" s="102" t="s">
        <v>120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4"/>
      <c r="AD81" s="4"/>
      <c r="AE81" s="4"/>
    </row>
    <row r="82" ht="15.75" customHeight="1">
      <c r="A82" s="23"/>
      <c r="B82" s="102" t="s">
        <v>123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4"/>
      <c r="AD82" s="4"/>
      <c r="AE82" s="4"/>
    </row>
    <row r="83" ht="15.75" customHeight="1">
      <c r="A83" s="23"/>
      <c r="B83" s="102" t="s">
        <v>124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4"/>
      <c r="AD83" s="4"/>
      <c r="AE83" s="4"/>
    </row>
    <row r="84" ht="15.75" customHeight="1">
      <c r="A84" s="23"/>
      <c r="B84" s="102" t="s">
        <v>125</v>
      </c>
      <c r="C84" s="103"/>
      <c r="D84" s="104"/>
      <c r="E84" s="103"/>
      <c r="F84" s="104"/>
      <c r="G84" s="155">
        <v>3.0</v>
      </c>
      <c r="H84" s="105">
        <v>3.0</v>
      </c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4"/>
      <c r="AD84" s="4"/>
      <c r="AE84" s="4"/>
    </row>
    <row r="85" ht="15.75" customHeight="1">
      <c r="A85" s="23"/>
      <c r="B85" s="102" t="s">
        <v>126</v>
      </c>
      <c r="C85" s="103"/>
      <c r="D85" s="104"/>
      <c r="E85" s="103"/>
      <c r="F85" s="104"/>
      <c r="G85" s="155">
        <v>3.0</v>
      </c>
      <c r="H85" s="105">
        <v>3.0</v>
      </c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4"/>
      <c r="AD85" s="4"/>
      <c r="AE85" s="4"/>
    </row>
    <row r="86" ht="15.75" customHeight="1">
      <c r="A86" s="23"/>
      <c r="B86" s="102" t="s">
        <v>127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23"/>
      <c r="B87" s="102" t="s">
        <v>128</v>
      </c>
      <c r="C87" s="106"/>
      <c r="D87" s="107"/>
      <c r="E87" s="106"/>
      <c r="F87" s="107"/>
      <c r="G87" s="156">
        <v>3.0</v>
      </c>
      <c r="H87" s="109">
        <v>3.5</v>
      </c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23"/>
      <c r="B88" s="102" t="s">
        <v>129</v>
      </c>
      <c r="C88" s="106"/>
      <c r="D88" s="107"/>
      <c r="E88" s="106"/>
      <c r="F88" s="107"/>
      <c r="G88" s="106"/>
      <c r="H88" s="107"/>
      <c r="I88" s="106"/>
      <c r="J88" s="107"/>
      <c r="K88" s="106"/>
      <c r="L88" s="107"/>
      <c r="M88" s="106"/>
      <c r="N88" s="107"/>
      <c r="O88" s="106"/>
      <c r="P88" s="107"/>
      <c r="Q88" s="106"/>
      <c r="R88" s="107"/>
      <c r="S88" s="106"/>
      <c r="T88" s="107"/>
      <c r="U88" s="106"/>
      <c r="V88" s="107"/>
      <c r="W88" s="106"/>
      <c r="X88" s="107"/>
      <c r="Y88" s="106"/>
      <c r="Z88" s="107"/>
      <c r="AA88" s="106"/>
      <c r="AB88" s="107"/>
      <c r="AC88" s="4"/>
      <c r="AD88" s="4"/>
      <c r="AE88" s="4"/>
    </row>
    <row r="89" ht="15.75" customHeight="1">
      <c r="A89" s="12"/>
      <c r="B89" s="102" t="s">
        <v>130</v>
      </c>
      <c r="C89" s="106"/>
      <c r="D89" s="107"/>
      <c r="E89" s="106"/>
      <c r="F89" s="107"/>
      <c r="G89" s="106"/>
      <c r="H89" s="107"/>
      <c r="I89" s="106"/>
      <c r="J89" s="107"/>
      <c r="K89" s="106"/>
      <c r="L89" s="107"/>
      <c r="M89" s="106"/>
      <c r="N89" s="107"/>
      <c r="O89" s="106"/>
      <c r="P89" s="107"/>
      <c r="Q89" s="106"/>
      <c r="R89" s="107"/>
      <c r="S89" s="106"/>
      <c r="T89" s="107"/>
      <c r="U89" s="106"/>
      <c r="V89" s="107"/>
      <c r="W89" s="106"/>
      <c r="X89" s="107"/>
      <c r="Y89" s="106"/>
      <c r="Z89" s="107"/>
      <c r="AA89" s="106"/>
      <c r="AB89" s="107"/>
      <c r="AC89" s="31" t="s">
        <v>39</v>
      </c>
      <c r="AD89" s="4">
        <f t="shared" ref="AD89:AE89" si="6">SUM(G81:G89)</f>
        <v>9</v>
      </c>
      <c r="AE89" s="4">
        <f t="shared" si="6"/>
        <v>9.5</v>
      </c>
    </row>
    <row r="90" ht="15.75" customHeight="1">
      <c r="A90" s="118" t="s">
        <v>131</v>
      </c>
      <c r="B90" s="121" t="s">
        <v>132</v>
      </c>
      <c r="C90" s="122"/>
      <c r="D90" s="123"/>
      <c r="E90" s="122"/>
      <c r="F90" s="123"/>
      <c r="G90" s="122"/>
      <c r="H90" s="123"/>
      <c r="I90" s="122"/>
      <c r="J90" s="123"/>
      <c r="K90" s="122"/>
      <c r="L90" s="123"/>
      <c r="M90" s="122"/>
      <c r="N90" s="123"/>
      <c r="O90" s="122"/>
      <c r="P90" s="123"/>
      <c r="Q90" s="122"/>
      <c r="R90" s="123"/>
      <c r="S90" s="122"/>
      <c r="T90" s="123"/>
      <c r="U90" s="122"/>
      <c r="V90" s="123"/>
      <c r="W90" s="122"/>
      <c r="X90" s="123"/>
      <c r="Y90" s="122"/>
      <c r="Z90" s="123"/>
      <c r="AA90" s="112"/>
      <c r="AB90" s="119"/>
      <c r="AC90" s="4"/>
      <c r="AD90" s="4"/>
      <c r="AE90" s="4"/>
    </row>
    <row r="91" ht="15.75" customHeight="1">
      <c r="A91" s="23"/>
      <c r="B91" s="121" t="s">
        <v>133</v>
      </c>
      <c r="C91" s="159">
        <v>1.0</v>
      </c>
      <c r="D91" s="160">
        <v>1.0</v>
      </c>
      <c r="E91" s="122"/>
      <c r="F91" s="123"/>
      <c r="G91" s="122"/>
      <c r="H91" s="123"/>
      <c r="I91" s="122"/>
      <c r="J91" s="123"/>
      <c r="K91" s="122"/>
      <c r="L91" s="123"/>
      <c r="M91" s="122"/>
      <c r="N91" s="123"/>
      <c r="O91" s="122"/>
      <c r="P91" s="123"/>
      <c r="Q91" s="122"/>
      <c r="R91" s="123"/>
      <c r="S91" s="122"/>
      <c r="T91" s="123"/>
      <c r="U91" s="122"/>
      <c r="V91" s="123"/>
      <c r="W91" s="122"/>
      <c r="X91" s="123"/>
      <c r="Y91" s="122"/>
      <c r="Z91" s="123"/>
      <c r="AA91" s="112"/>
      <c r="AB91" s="119"/>
    </row>
    <row r="92" ht="15.75" customHeight="1">
      <c r="A92" s="23"/>
      <c r="B92" s="121" t="s">
        <v>134</v>
      </c>
      <c r="C92" s="122"/>
      <c r="D92" s="123"/>
      <c r="E92" s="122"/>
      <c r="F92" s="123"/>
      <c r="G92" s="122"/>
      <c r="H92" s="123"/>
      <c r="I92" s="122"/>
      <c r="J92" s="123"/>
      <c r="K92" s="122"/>
      <c r="L92" s="123"/>
      <c r="M92" s="122"/>
      <c r="N92" s="123"/>
      <c r="O92" s="122"/>
      <c r="P92" s="123"/>
      <c r="Q92" s="122"/>
      <c r="R92" s="123"/>
      <c r="S92" s="122"/>
      <c r="T92" s="123"/>
      <c r="U92" s="122"/>
      <c r="V92" s="123"/>
      <c r="W92" s="122"/>
      <c r="X92" s="123"/>
      <c r="Y92" s="122"/>
      <c r="Z92" s="123"/>
      <c r="AA92" s="112"/>
      <c r="AB92" s="119"/>
      <c r="AC92" s="4"/>
      <c r="AD92" s="4"/>
      <c r="AE92" s="4"/>
    </row>
    <row r="93" ht="15.75" customHeight="1">
      <c r="A93" s="23"/>
      <c r="B93" s="121" t="s">
        <v>135</v>
      </c>
      <c r="C93" s="159">
        <v>1.0</v>
      </c>
      <c r="D93" s="160">
        <v>1.0</v>
      </c>
      <c r="E93" s="159">
        <v>1.0</v>
      </c>
      <c r="F93" s="160">
        <v>1.0</v>
      </c>
      <c r="G93" s="159">
        <v>1.0</v>
      </c>
      <c r="H93" s="160">
        <v>1.0</v>
      </c>
      <c r="I93" s="159">
        <v>1.0</v>
      </c>
      <c r="J93" s="160">
        <v>1.0</v>
      </c>
      <c r="K93" s="159">
        <v>1.0</v>
      </c>
      <c r="L93" s="160">
        <v>1.0</v>
      </c>
      <c r="M93" s="159">
        <v>1.0</v>
      </c>
      <c r="N93" s="160">
        <v>1.0</v>
      </c>
      <c r="O93" s="159">
        <v>1.0</v>
      </c>
      <c r="P93" s="160">
        <v>1.0</v>
      </c>
      <c r="Q93" s="159">
        <v>1.0</v>
      </c>
      <c r="R93" s="160">
        <v>1.0</v>
      </c>
      <c r="S93" s="159">
        <v>1.0</v>
      </c>
      <c r="T93" s="160">
        <v>1.0</v>
      </c>
      <c r="U93" s="159">
        <v>1.0</v>
      </c>
      <c r="V93" s="160">
        <v>1.0</v>
      </c>
      <c r="W93" s="159">
        <v>1.0</v>
      </c>
      <c r="X93" s="160">
        <v>1.0</v>
      </c>
      <c r="Y93" s="159">
        <v>1.0</v>
      </c>
      <c r="Z93" s="160">
        <v>1.0</v>
      </c>
      <c r="AA93" s="161">
        <v>1.0</v>
      </c>
      <c r="AB93" s="162">
        <v>1.0</v>
      </c>
      <c r="AC93" s="4"/>
      <c r="AD93" s="4"/>
      <c r="AE93" s="4"/>
    </row>
    <row r="94" ht="15.75" customHeight="1">
      <c r="A94" s="12"/>
      <c r="B94" s="121" t="s">
        <v>136</v>
      </c>
      <c r="C94" s="126"/>
      <c r="D94" s="127"/>
      <c r="E94" s="126"/>
      <c r="F94" s="127"/>
      <c r="G94" s="126"/>
      <c r="H94" s="127"/>
      <c r="I94" s="126"/>
      <c r="J94" s="127"/>
      <c r="K94" s="126"/>
      <c r="L94" s="127"/>
      <c r="M94" s="126"/>
      <c r="N94" s="127"/>
      <c r="O94" s="126"/>
      <c r="P94" s="127"/>
      <c r="Q94" s="126"/>
      <c r="R94" s="127"/>
      <c r="S94" s="126"/>
      <c r="T94" s="127"/>
      <c r="U94" s="126"/>
      <c r="V94" s="127"/>
      <c r="W94" s="126"/>
      <c r="X94" s="127"/>
      <c r="Y94" s="126"/>
      <c r="Z94" s="127"/>
      <c r="AA94" s="131"/>
      <c r="AB94" s="132"/>
      <c r="AC94" s="31" t="s">
        <v>39</v>
      </c>
      <c r="AD94" s="4">
        <f t="shared" ref="AD94:AE94" si="7">SUM(C90:C94,E90:E94,G90:G94,I90:I94,K90:K94,M90:M94,O90:O94,Q90:Q94,S90:S94,U90:U94,W90:W94,Y90:Y94,AA90:AA94)</f>
        <v>14</v>
      </c>
      <c r="AE94" s="4">
        <f t="shared" si="7"/>
        <v>14</v>
      </c>
    </row>
    <row r="95" ht="15.75" customHeight="1">
      <c r="A95" s="4"/>
      <c r="B95" s="133" t="s">
        <v>39</v>
      </c>
      <c r="C95" s="135">
        <f t="shared" ref="C95:AB95" si="8">SUM(C3:C94)</f>
        <v>14.5</v>
      </c>
      <c r="D95" s="135">
        <f t="shared" si="8"/>
        <v>17.5</v>
      </c>
      <c r="E95" s="135">
        <f t="shared" si="8"/>
        <v>18</v>
      </c>
      <c r="F95" s="135">
        <f t="shared" si="8"/>
        <v>20</v>
      </c>
      <c r="G95" s="135">
        <f t="shared" si="8"/>
        <v>15</v>
      </c>
      <c r="H95" s="135">
        <f t="shared" si="8"/>
        <v>17.5</v>
      </c>
      <c r="I95" s="135">
        <f t="shared" si="8"/>
        <v>18</v>
      </c>
      <c r="J95" s="135">
        <f t="shared" si="8"/>
        <v>21</v>
      </c>
      <c r="K95" s="135">
        <f t="shared" si="8"/>
        <v>18</v>
      </c>
      <c r="L95" s="135">
        <f t="shared" si="8"/>
        <v>17</v>
      </c>
      <c r="M95" s="135">
        <f t="shared" si="8"/>
        <v>18</v>
      </c>
      <c r="N95" s="135">
        <f t="shared" si="8"/>
        <v>20</v>
      </c>
      <c r="O95" s="135">
        <f t="shared" si="8"/>
        <v>12</v>
      </c>
      <c r="P95" s="135">
        <f t="shared" si="8"/>
        <v>11</v>
      </c>
      <c r="Q95" s="135">
        <f t="shared" si="8"/>
        <v>18</v>
      </c>
      <c r="R95" s="135">
        <f t="shared" si="8"/>
        <v>16</v>
      </c>
      <c r="S95" s="135">
        <f t="shared" si="8"/>
        <v>14</v>
      </c>
      <c r="T95" s="135">
        <f t="shared" si="8"/>
        <v>16</v>
      </c>
      <c r="U95" s="135">
        <f t="shared" si="8"/>
        <v>17</v>
      </c>
      <c r="V95" s="135">
        <f t="shared" si="8"/>
        <v>19</v>
      </c>
      <c r="W95" s="135">
        <f t="shared" si="8"/>
        <v>16</v>
      </c>
      <c r="X95" s="135">
        <f t="shared" si="8"/>
        <v>17</v>
      </c>
      <c r="Y95" s="135">
        <f t="shared" si="8"/>
        <v>23</v>
      </c>
      <c r="Z95" s="135">
        <f t="shared" si="8"/>
        <v>24</v>
      </c>
      <c r="AA95" s="135">
        <f t="shared" si="8"/>
        <v>21</v>
      </c>
      <c r="AB95" s="135">
        <f t="shared" si="8"/>
        <v>24</v>
      </c>
      <c r="AC95" s="4"/>
      <c r="AD95" s="4"/>
      <c r="AE95" s="4"/>
    </row>
    <row r="96" ht="15.75" customHeight="1">
      <c r="A96" s="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4"/>
      <c r="AD96" s="4"/>
      <c r="AE96" s="4"/>
    </row>
    <row r="97" ht="15.75" customHeight="1">
      <c r="A97" s="4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4"/>
      <c r="AD97" s="4"/>
      <c r="AE97" s="4"/>
    </row>
    <row r="98" ht="15.75" customHeight="1">
      <c r="A98" s="4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4"/>
      <c r="AD98" s="4"/>
      <c r="AE98" s="4"/>
    </row>
    <row r="99" ht="15.75" customHeight="1">
      <c r="A99" s="4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4"/>
      <c r="AD99" s="4"/>
      <c r="AE99" s="4"/>
    </row>
    <row r="100" ht="15.75" customHeight="1">
      <c r="A100" s="4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4"/>
      <c r="AD100" s="4"/>
      <c r="AE100" s="4"/>
    </row>
    <row r="101" ht="15.75" customHeight="1">
      <c r="A101" s="4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4"/>
      <c r="AD101" s="4"/>
      <c r="AE101" s="4"/>
    </row>
    <row r="102" ht="15.75" customHeight="1">
      <c r="A102" s="4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4"/>
      <c r="AD102" s="4"/>
      <c r="AE102" s="4"/>
    </row>
    <row r="103" ht="15.75" customHeight="1">
      <c r="A103" s="4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4"/>
      <c r="AD103" s="4"/>
      <c r="AE103" s="4"/>
    </row>
    <row r="104" ht="15.75" customHeight="1">
      <c r="A104" s="4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4"/>
      <c r="AD104" s="4"/>
      <c r="AE104" s="4"/>
    </row>
    <row r="105" ht="15.75" customHeight="1">
      <c r="A105" s="4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4"/>
      <c r="AD105" s="4"/>
      <c r="AE105" s="4"/>
    </row>
    <row r="106" ht="15.75" customHeight="1">
      <c r="A106" s="4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4"/>
      <c r="AD106" s="4"/>
      <c r="AE106" s="4"/>
    </row>
    <row r="107" ht="15.75" customHeight="1">
      <c r="A107" s="4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4"/>
      <c r="AD107" s="4"/>
      <c r="AE107" s="4"/>
    </row>
    <row r="108" ht="15.75" customHeight="1">
      <c r="A108" s="4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4"/>
      <c r="AD108" s="4"/>
      <c r="AE108" s="4"/>
    </row>
    <row r="109" ht="15.75" customHeight="1">
      <c r="A109" s="4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4"/>
      <c r="AD109" s="4"/>
      <c r="AE109" s="4"/>
    </row>
    <row r="110" ht="15.75" customHeight="1">
      <c r="A110" s="4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4"/>
      <c r="AD110" s="4"/>
      <c r="AE110" s="4"/>
    </row>
    <row r="111" ht="15.75" customHeight="1">
      <c r="A111" s="4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4"/>
      <c r="AD111" s="4"/>
      <c r="AE111" s="4"/>
    </row>
    <row r="112" ht="15.75" customHeight="1">
      <c r="A112" s="4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4"/>
      <c r="AD112" s="4"/>
      <c r="AE112" s="4"/>
    </row>
    <row r="113" ht="15.75" customHeight="1">
      <c r="A113" s="4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4"/>
      <c r="AD113" s="4"/>
      <c r="AE113" s="4"/>
    </row>
    <row r="114" ht="15.75" customHeight="1">
      <c r="A114" s="4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4"/>
      <c r="AD114" s="4"/>
      <c r="AE114" s="4"/>
    </row>
    <row r="115" ht="15.75" customHeight="1">
      <c r="A115" s="4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4"/>
      <c r="AD115" s="4"/>
      <c r="AE115" s="4"/>
    </row>
    <row r="116" ht="15.75" customHeight="1">
      <c r="A116" s="4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4"/>
      <c r="AD116" s="4"/>
      <c r="AE116" s="4"/>
    </row>
    <row r="117" ht="15.75" customHeight="1">
      <c r="A117" s="4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4"/>
      <c r="AD117" s="4"/>
      <c r="AE117" s="4"/>
    </row>
    <row r="118" ht="15.75" customHeight="1">
      <c r="A118" s="4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4"/>
      <c r="AD118" s="4"/>
      <c r="AE118" s="4"/>
    </row>
    <row r="119" ht="15.75" customHeight="1">
      <c r="A119" s="4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4"/>
      <c r="AD119" s="4"/>
      <c r="AE119" s="4"/>
    </row>
    <row r="120" ht="15.75" customHeight="1">
      <c r="A120" s="4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4"/>
      <c r="AD120" s="4"/>
      <c r="AE120" s="4"/>
    </row>
    <row r="121" ht="15.75" customHeight="1">
      <c r="A121" s="4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4"/>
      <c r="AD121" s="4"/>
      <c r="AE121" s="4"/>
    </row>
    <row r="122" ht="15.75" customHeight="1">
      <c r="A122" s="4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4"/>
      <c r="AD122" s="4"/>
      <c r="AE122" s="4"/>
    </row>
    <row r="123" ht="15.75" customHeight="1">
      <c r="A123" s="4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4"/>
      <c r="AD123" s="4"/>
      <c r="AE123" s="4"/>
    </row>
    <row r="124" ht="15.75" customHeight="1">
      <c r="A124" s="4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4"/>
      <c r="AD124" s="4"/>
      <c r="AE124" s="4"/>
    </row>
    <row r="125" ht="15.75" customHeight="1">
      <c r="A125" s="4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4"/>
      <c r="AD125" s="4"/>
      <c r="AE125" s="4"/>
    </row>
    <row r="126" ht="15.75" customHeight="1">
      <c r="A126" s="4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4"/>
      <c r="AD126" s="4"/>
      <c r="AE126" s="4"/>
    </row>
    <row r="127" ht="15.75" customHeight="1">
      <c r="A127" s="4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4"/>
      <c r="AD127" s="4"/>
      <c r="AE127" s="4"/>
    </row>
    <row r="128" ht="15.75" customHeight="1">
      <c r="A128" s="4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4"/>
      <c r="AD128" s="4"/>
      <c r="AE128" s="4"/>
    </row>
    <row r="129" ht="15.75" customHeight="1">
      <c r="A129" s="4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4"/>
      <c r="AD129" s="4"/>
      <c r="AE129" s="4"/>
    </row>
    <row r="130" ht="15.75" customHeight="1">
      <c r="A130" s="4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4"/>
      <c r="AD130" s="4"/>
      <c r="AE130" s="4"/>
    </row>
    <row r="131" ht="15.75" customHeight="1">
      <c r="A131" s="4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4"/>
      <c r="AD131" s="4"/>
      <c r="AE131" s="4"/>
    </row>
    <row r="132" ht="15.75" customHeight="1">
      <c r="A132" s="4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4"/>
      <c r="AD132" s="4"/>
      <c r="AE132" s="4"/>
    </row>
    <row r="133" ht="15.75" customHeight="1">
      <c r="A133" s="4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4"/>
      <c r="AD133" s="4"/>
      <c r="AE133" s="4"/>
    </row>
    <row r="134" ht="15.75" customHeight="1">
      <c r="A134" s="4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4"/>
      <c r="AD134" s="4"/>
      <c r="AE134" s="4"/>
    </row>
    <row r="135" ht="15.75" customHeight="1">
      <c r="A135" s="4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4"/>
      <c r="AD135" s="4"/>
      <c r="AE135" s="4"/>
    </row>
    <row r="136" ht="15.75" customHeight="1">
      <c r="A136" s="4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4"/>
      <c r="AD136" s="4"/>
      <c r="AE136" s="4"/>
    </row>
    <row r="137" ht="15.75" customHeight="1">
      <c r="A137" s="4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4"/>
      <c r="AD137" s="4"/>
      <c r="AE137" s="4"/>
    </row>
    <row r="138" ht="15.75" customHeight="1">
      <c r="A138" s="4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4"/>
      <c r="AD138" s="4"/>
      <c r="AE138" s="4"/>
    </row>
    <row r="139" ht="15.75" customHeight="1">
      <c r="A139" s="4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4"/>
      <c r="AD139" s="4"/>
      <c r="AE139" s="4"/>
    </row>
    <row r="140" ht="15.75" customHeight="1">
      <c r="A140" s="4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4"/>
      <c r="AD140" s="4"/>
      <c r="AE140" s="4"/>
    </row>
    <row r="141" ht="15.75" customHeight="1">
      <c r="A141" s="4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4"/>
      <c r="AD141" s="4"/>
      <c r="AE141" s="4"/>
    </row>
    <row r="142" ht="15.75" customHeight="1">
      <c r="A142" s="4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4"/>
      <c r="AD142" s="4"/>
      <c r="AE142" s="4"/>
    </row>
    <row r="143" ht="15.75" customHeight="1">
      <c r="A143" s="4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4"/>
      <c r="AD143" s="4"/>
      <c r="AE143" s="4"/>
    </row>
    <row r="144" ht="15.75" customHeight="1">
      <c r="A144" s="4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4"/>
      <c r="AD144" s="4"/>
      <c r="AE144" s="4"/>
    </row>
    <row r="145" ht="15.75" customHeight="1">
      <c r="A145" s="4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4"/>
      <c r="AD145" s="4"/>
      <c r="AE145" s="4"/>
    </row>
    <row r="146" ht="15.75" customHeight="1">
      <c r="A146" s="4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4"/>
      <c r="AD146" s="4"/>
      <c r="AE146" s="4"/>
    </row>
    <row r="147" ht="15.75" customHeight="1">
      <c r="A147" s="4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4"/>
      <c r="AD147" s="4"/>
      <c r="AE147" s="4"/>
    </row>
    <row r="148" ht="15.75" customHeight="1">
      <c r="A148" s="4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4"/>
      <c r="AD148" s="4"/>
      <c r="AE148" s="4"/>
    </row>
    <row r="149" ht="15.75" customHeight="1">
      <c r="A149" s="4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4"/>
      <c r="AD149" s="4"/>
      <c r="AE149" s="4"/>
    </row>
    <row r="150" ht="15.75" customHeight="1">
      <c r="A150" s="4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4"/>
      <c r="AD150" s="4"/>
      <c r="AE150" s="4"/>
    </row>
    <row r="151" ht="15.75" customHeight="1">
      <c r="A151" s="4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4"/>
      <c r="AD151" s="4"/>
      <c r="AE151" s="4"/>
    </row>
    <row r="152" ht="15.75" customHeight="1">
      <c r="A152" s="4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4"/>
      <c r="AD152" s="4"/>
      <c r="AE152" s="4"/>
    </row>
    <row r="153" ht="15.75" customHeight="1">
      <c r="A153" s="4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4"/>
      <c r="AD153" s="4"/>
      <c r="AE153" s="4"/>
    </row>
    <row r="154" ht="15.75" customHeight="1">
      <c r="A154" s="4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4"/>
      <c r="AD154" s="4"/>
      <c r="AE154" s="4"/>
    </row>
    <row r="155" ht="15.75" customHeight="1">
      <c r="A155" s="4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4"/>
      <c r="AD155" s="4"/>
      <c r="AE155" s="4"/>
    </row>
    <row r="156" ht="15.75" customHeight="1">
      <c r="A156" s="4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4"/>
      <c r="AD156" s="4"/>
      <c r="AE156" s="4"/>
    </row>
    <row r="157" ht="15.75" customHeight="1">
      <c r="A157" s="4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4"/>
      <c r="AD157" s="4"/>
      <c r="AE157" s="4"/>
    </row>
    <row r="158" ht="15.75" customHeight="1">
      <c r="A158" s="4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4"/>
      <c r="AD158" s="4"/>
      <c r="AE158" s="4"/>
    </row>
    <row r="159" ht="15.75" customHeight="1">
      <c r="A159" s="4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4"/>
      <c r="AD159" s="4"/>
      <c r="AE159" s="4"/>
    </row>
    <row r="160" ht="15.75" customHeight="1">
      <c r="A160" s="4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4"/>
      <c r="AD160" s="4"/>
      <c r="AE160" s="4"/>
    </row>
    <row r="161" ht="15.75" customHeight="1">
      <c r="A161" s="4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4"/>
      <c r="AD161" s="4"/>
      <c r="AE161" s="4"/>
    </row>
    <row r="162" ht="15.75" customHeight="1">
      <c r="A162" s="4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4"/>
      <c r="AD162" s="4"/>
      <c r="AE162" s="4"/>
    </row>
    <row r="163" ht="15.75" customHeight="1">
      <c r="A163" s="4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4"/>
      <c r="AD163" s="4"/>
      <c r="AE163" s="4"/>
    </row>
    <row r="164" ht="15.75" customHeight="1">
      <c r="A164" s="4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4"/>
      <c r="AD164" s="4"/>
      <c r="AE164" s="4"/>
    </row>
    <row r="165" ht="15.75" customHeight="1">
      <c r="A165" s="4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4"/>
      <c r="AD165" s="4"/>
      <c r="AE165" s="4"/>
    </row>
    <row r="166" ht="15.75" customHeight="1">
      <c r="A166" s="4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4"/>
      <c r="AD166" s="4"/>
      <c r="AE166" s="4"/>
    </row>
    <row r="167" ht="15.75" customHeight="1">
      <c r="A167" s="4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4"/>
      <c r="AD167" s="4"/>
      <c r="AE167" s="4"/>
    </row>
    <row r="168" ht="15.75" customHeight="1">
      <c r="A168" s="4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4"/>
      <c r="AD168" s="4"/>
      <c r="AE168" s="4"/>
    </row>
    <row r="169" ht="15.75" customHeight="1">
      <c r="A169" s="4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4"/>
      <c r="AD169" s="4"/>
      <c r="AE169" s="4"/>
    </row>
    <row r="170" ht="15.75" customHeight="1">
      <c r="A170" s="4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4"/>
      <c r="AD170" s="4"/>
      <c r="AE170" s="4"/>
    </row>
    <row r="171" ht="15.75" customHeight="1">
      <c r="A171" s="4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4"/>
      <c r="AD171" s="4"/>
      <c r="AE171" s="4"/>
    </row>
    <row r="172" ht="15.75" customHeight="1">
      <c r="A172" s="4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4"/>
      <c r="AD172" s="4"/>
      <c r="AE172" s="4"/>
    </row>
    <row r="173" ht="15.75" customHeight="1">
      <c r="A173" s="4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4"/>
      <c r="AD173" s="4"/>
      <c r="AE173" s="4"/>
    </row>
    <row r="174" ht="15.75" customHeight="1">
      <c r="A174" s="4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4"/>
      <c r="AD174" s="4"/>
      <c r="AE174" s="4"/>
    </row>
    <row r="175" ht="15.75" customHeight="1">
      <c r="A175" s="4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4"/>
      <c r="AD175" s="4"/>
      <c r="AE175" s="4"/>
    </row>
    <row r="176" ht="15.75" customHeight="1">
      <c r="A176" s="4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4"/>
      <c r="AD176" s="4"/>
      <c r="AE176" s="4"/>
    </row>
    <row r="177" ht="15.75" customHeight="1">
      <c r="A177" s="4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4"/>
      <c r="AD177" s="4"/>
      <c r="AE177" s="4"/>
    </row>
    <row r="178" ht="15.75" customHeight="1">
      <c r="A178" s="4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4"/>
      <c r="AD178" s="4"/>
      <c r="AE178" s="4"/>
    </row>
    <row r="179" ht="15.75" customHeight="1">
      <c r="A179" s="4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4"/>
      <c r="AD179" s="4"/>
      <c r="AE179" s="4"/>
    </row>
    <row r="180" ht="15.75" customHeight="1">
      <c r="A180" s="4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4"/>
      <c r="AD180" s="4"/>
      <c r="AE180" s="4"/>
    </row>
    <row r="181" ht="15.75" customHeight="1">
      <c r="A181" s="4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4"/>
      <c r="AD181" s="4"/>
      <c r="AE181" s="4"/>
    </row>
    <row r="182" ht="15.75" customHeight="1">
      <c r="A182" s="4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4"/>
      <c r="AD182" s="4"/>
      <c r="AE182" s="4"/>
    </row>
    <row r="183" ht="15.75" customHeight="1">
      <c r="A183" s="4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4"/>
      <c r="AD183" s="4"/>
      <c r="AE183" s="4"/>
    </row>
    <row r="184" ht="15.75" customHeight="1">
      <c r="A184" s="4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4"/>
      <c r="AD184" s="4"/>
      <c r="AE184" s="4"/>
    </row>
    <row r="185" ht="15.75" customHeight="1">
      <c r="A185" s="4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4"/>
      <c r="AD185" s="4"/>
      <c r="AE185" s="4"/>
    </row>
    <row r="186" ht="15.75" customHeight="1">
      <c r="A186" s="4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4"/>
      <c r="AD186" s="4"/>
      <c r="AE186" s="4"/>
    </row>
    <row r="187" ht="15.75" customHeight="1">
      <c r="A187" s="4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4"/>
      <c r="AD187" s="4"/>
      <c r="AE187" s="4"/>
    </row>
    <row r="188" ht="15.75" customHeight="1">
      <c r="A188" s="4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4"/>
      <c r="AD188" s="4"/>
      <c r="AE188" s="4"/>
    </row>
    <row r="189" ht="15.75" customHeight="1">
      <c r="A189" s="4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4"/>
      <c r="AD189" s="4"/>
      <c r="AE189" s="4"/>
    </row>
    <row r="190" ht="15.75" customHeight="1">
      <c r="A190" s="4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4"/>
      <c r="AD190" s="4"/>
      <c r="AE190" s="4"/>
    </row>
    <row r="191" ht="15.75" customHeight="1">
      <c r="A191" s="4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4"/>
      <c r="AD191" s="4"/>
      <c r="AE191" s="4"/>
    </row>
    <row r="192" ht="15.75" customHeight="1">
      <c r="A192" s="4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4"/>
      <c r="AD192" s="4"/>
      <c r="AE192" s="4"/>
    </row>
    <row r="193" ht="15.75" customHeight="1">
      <c r="A193" s="4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4"/>
      <c r="AD193" s="4"/>
      <c r="AE193" s="4"/>
    </row>
    <row r="194" ht="15.75" customHeight="1">
      <c r="A194" s="4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4"/>
      <c r="AD194" s="4"/>
      <c r="AE194" s="4"/>
    </row>
    <row r="195" ht="15.75" customHeight="1">
      <c r="A195" s="4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</sheetData>
  <mergeCells count="24">
    <mergeCell ref="Q1:R1"/>
    <mergeCell ref="U1:V1"/>
    <mergeCell ref="W1:X1"/>
    <mergeCell ref="Y1:Z1"/>
    <mergeCell ref="AA1:AB1"/>
    <mergeCell ref="S1:T1"/>
    <mergeCell ref="O1:P1"/>
    <mergeCell ref="M1:N1"/>
    <mergeCell ref="I1:J1"/>
    <mergeCell ref="G1:H1"/>
    <mergeCell ref="K1:L1"/>
    <mergeCell ref="B1:B2"/>
    <mergeCell ref="C1:D1"/>
    <mergeCell ref="E1:F1"/>
    <mergeCell ref="A1:A2"/>
    <mergeCell ref="A39:A50"/>
    <mergeCell ref="A51:A58"/>
    <mergeCell ref="A81:A89"/>
    <mergeCell ref="A59:A80"/>
    <mergeCell ref="A90:A94"/>
    <mergeCell ref="A13:A18"/>
    <mergeCell ref="A3:A12"/>
    <mergeCell ref="A19:A27"/>
    <mergeCell ref="A28:A38"/>
  </mergeCells>
  <drawing r:id="rId1"/>
</worksheet>
</file>